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CB42BFF-1F21-427E-AD07-9D991C7461CB}" xr6:coauthVersionLast="47" xr6:coauthVersionMax="47" xr10:uidLastSave="{00000000-0000-0000-0000-000000000000}"/>
  <bookViews>
    <workbookView xWindow="-120" yWindow="-120" windowWidth="29040" windowHeight="15720" activeTab="5" xr2:uid="{06073D06-BD08-49EF-BD51-4570B0B44A52}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" l="1"/>
  <c r="D63" i="5"/>
  <c r="D28" i="5"/>
  <c r="D50" i="5"/>
  <c r="D48" i="5"/>
  <c r="D74" i="4"/>
  <c r="D66" i="4"/>
  <c r="D61" i="4"/>
  <c r="D53" i="4"/>
  <c r="D77" i="4" s="1"/>
  <c r="D50" i="4"/>
  <c r="D38" i="4"/>
  <c r="D24" i="4"/>
  <c r="D12" i="4"/>
  <c r="D64" i="3" l="1"/>
  <c r="D55" i="2" l="1"/>
  <c r="D45" i="1" l="1"/>
</calcChain>
</file>

<file path=xl/sharedStrings.xml><?xml version="1.0" encoding="utf-8"?>
<sst xmlns="http://schemas.openxmlformats.org/spreadsheetml/2006/main" count="974" uniqueCount="266">
  <si>
    <t>JAVNA VATROGASNA POSTROJBA GRADA VARAŽDINA</t>
  </si>
  <si>
    <t>TRENKOVA 44</t>
  </si>
  <si>
    <t>42000 VARAŽDIN</t>
  </si>
  <si>
    <t>Kategorija 1</t>
  </si>
  <si>
    <t>Naziv primatelja</t>
  </si>
  <si>
    <t>OIB primatelja</t>
  </si>
  <si>
    <t>Sjedište primatelja</t>
  </si>
  <si>
    <t>Način objave isplaćenog iznosa</t>
  </si>
  <si>
    <t>Vrsta rashoda i izdatka</t>
  </si>
  <si>
    <t>Privredna banka d.d.</t>
  </si>
  <si>
    <t>02535697732</t>
  </si>
  <si>
    <t>Zagreb</t>
  </si>
  <si>
    <t xml:space="preserve">3423 kamate za primljene kredite i zajmove od  kreditnih i ostalih financijskih instituacija izvan javnog sektora </t>
  </si>
  <si>
    <t>3431 bankarske usluge i usluge platnog prometa</t>
  </si>
  <si>
    <t>Ukupno Privredna banka d.d.</t>
  </si>
  <si>
    <t>Raptor fleet d.o.o.</t>
  </si>
  <si>
    <t>10235187780</t>
  </si>
  <si>
    <t>Novaki</t>
  </si>
  <si>
    <t>3231 usluge telefona, pošte i prijevoza</t>
  </si>
  <si>
    <t>Ukupno Raptor fleet d.o.o.</t>
  </si>
  <si>
    <t>Varaždin</t>
  </si>
  <si>
    <t>Lasercopy d.o.o.</t>
  </si>
  <si>
    <t>88543041746</t>
  </si>
  <si>
    <t>3235 zakupnine i najamnine</t>
  </si>
  <si>
    <t>Ukupno Lasercopy d.o.o.</t>
  </si>
  <si>
    <t>Sesvete</t>
  </si>
  <si>
    <t>3225 sitni inventar i auto gume</t>
  </si>
  <si>
    <t>3299 ostali nespomenuti rashodi poslovanja</t>
  </si>
  <si>
    <t>Financijska agencija</t>
  </si>
  <si>
    <t>85821130368</t>
  </si>
  <si>
    <t>3238 računalne usluge</t>
  </si>
  <si>
    <t>Ukupno Financijska agencija</t>
  </si>
  <si>
    <t>DIRECTA d.o.o.</t>
  </si>
  <si>
    <t>05717353628</t>
  </si>
  <si>
    <t>Čakovec</t>
  </si>
  <si>
    <t>Ukupno DIRECTA d.o.o.</t>
  </si>
  <si>
    <t>Tramex d.o.o.</t>
  </si>
  <si>
    <t>69114653207</t>
  </si>
  <si>
    <t>Lepoglava</t>
  </si>
  <si>
    <t>3239 ostale usluge</t>
  </si>
  <si>
    <t>Ukupno Tramex d.o.o.</t>
  </si>
  <si>
    <t>NTL d.o.o.</t>
  </si>
  <si>
    <t>Ukupno NTL d.o.o.</t>
  </si>
  <si>
    <t>Hrvatska pošta d.d.</t>
  </si>
  <si>
    <t>87311810356</t>
  </si>
  <si>
    <t>Ukupno Hrvatska pošta d.d.</t>
  </si>
  <si>
    <t>Kategorija 2</t>
  </si>
  <si>
    <t xml:space="preserve">Način objave isplaćenog iznosa </t>
  </si>
  <si>
    <t>3211 službena putovanja</t>
  </si>
  <si>
    <t>INFORMACIJA O TROŠENJU SREDSTAVA ZA SIJEČANJ 2026. GODINE</t>
  </si>
  <si>
    <t>UKUPNO ZA SIJEČANJ 2026.</t>
  </si>
  <si>
    <t>Ukupno za siječanj 2026.</t>
  </si>
  <si>
    <t>3232 usluge tekućeg i investicijskog održavanja</t>
  </si>
  <si>
    <t>Žmah, obrt za proizvodnju i ugostiteljstvo, vl. Miljenko Borak</t>
  </si>
  <si>
    <t>16366111115</t>
  </si>
  <si>
    <t>Babinec</t>
  </si>
  <si>
    <t>Ukupno Žmah, obrt za proizvodnju i ugostiteljstvo, vl. Miljenko Borak</t>
  </si>
  <si>
    <t>Vatropromet d.o.o.</t>
  </si>
  <si>
    <t>57189591567</t>
  </si>
  <si>
    <t>Lučko</t>
  </si>
  <si>
    <t>Ukupno Vatropromet d.o.o.</t>
  </si>
  <si>
    <t>Alpha-M d.o.o.</t>
  </si>
  <si>
    <t>65930132685</t>
  </si>
  <si>
    <t>Ukupno Alpha-M d.o.o.</t>
  </si>
  <si>
    <t>4221 uredska oprema i namještaj</t>
  </si>
  <si>
    <t>TPT edukacije, vl. Tomislav Pandžić</t>
  </si>
  <si>
    <t>55967593756</t>
  </si>
  <si>
    <t>Požega</t>
  </si>
  <si>
    <t>3213 stručno usavršavanje zaposlenika</t>
  </si>
  <si>
    <t>Ukupno TPT edukacije, vl. Tomislav Pandžić</t>
  </si>
  <si>
    <t>Plus Hosting Grupa d.o.o.</t>
  </si>
  <si>
    <t>Ukupno Plus Hosting Grupa d.o.o.</t>
  </si>
  <si>
    <t>Muller trgovina Zagreb d.o.o.</t>
  </si>
  <si>
    <t>3221 uredski materijal i ostali materijalni rashodi</t>
  </si>
  <si>
    <t>ELUSS d.o.o.</t>
  </si>
  <si>
    <t>Ukupno ELUSS d.o.o.</t>
  </si>
  <si>
    <t>43575326382</t>
  </si>
  <si>
    <t>Ukupno Muller trgovina Zagreb d.o.o.</t>
  </si>
  <si>
    <t>INFORMACIJA O TROŠENJU SREDSTAVA ZA VELJAČA 2026. GODINE</t>
  </si>
  <si>
    <t>UKUPNO ZA VELJAČA 2026.</t>
  </si>
  <si>
    <t>Ukupno za veljača 2026.</t>
  </si>
  <si>
    <t>5443 otplata glavnice primljenih kredita od tuzemnih kreditnih institucija izvan javnog sektora</t>
  </si>
  <si>
    <t>Državni proračun Republike Hrvatske</t>
  </si>
  <si>
    <t>Ukupno Državni proračun Republike Hrvatske</t>
  </si>
  <si>
    <t>18683136487</t>
  </si>
  <si>
    <t>3H Express d.o.o.</t>
  </si>
  <si>
    <t>21293941062</t>
  </si>
  <si>
    <t>Ukupno 3H Express d.o.o.</t>
  </si>
  <si>
    <t>Javna vatrogasna postrojba Novska</t>
  </si>
  <si>
    <t>Ukupno Javna vatrogasna postrojba Novska</t>
  </si>
  <si>
    <t>92441653907</t>
  </si>
  <si>
    <t>Novska</t>
  </si>
  <si>
    <t>Cotra d.o.o.</t>
  </si>
  <si>
    <t>Ukupno Cotra d.o.o.</t>
  </si>
  <si>
    <t>36080822108</t>
  </si>
  <si>
    <t>3224 materijal i djelovi za tekuće i investicijsko održavanje</t>
  </si>
  <si>
    <t>Meteor trgovina d.o.o.</t>
  </si>
  <si>
    <t>22113793679</t>
  </si>
  <si>
    <t>3224 materijal i dijelovi za tekuće i investicijsko održavanje</t>
  </si>
  <si>
    <t>Ukupno Meteor trgovina d.o.o.</t>
  </si>
  <si>
    <t>Pevex d.d.</t>
  </si>
  <si>
    <t>73660371074</t>
  </si>
  <si>
    <t>Ukupno Pevex d.d.</t>
  </si>
  <si>
    <t>3225 sitan inventar i auto gume</t>
  </si>
  <si>
    <t>Domgrad d.o.o.</t>
  </si>
  <si>
    <t>99890630721</t>
  </si>
  <si>
    <t>Trnovec Bartolovečki</t>
  </si>
  <si>
    <t>Ukupno Domgrad d.o.o.</t>
  </si>
  <si>
    <t>Varaždinske vijesti d.d.</t>
  </si>
  <si>
    <t>89407840770</t>
  </si>
  <si>
    <t>Ukupno Varaždinske vijesti d.d.</t>
  </si>
  <si>
    <t>3233 usluge promidžbe i informiranja</t>
  </si>
  <si>
    <t>Sportsium Grupa d.o.o.</t>
  </si>
  <si>
    <t>Ukupno Sportsium Grupa d.o.o.</t>
  </si>
  <si>
    <t>81474163923</t>
  </si>
  <si>
    <t>Koprivnica</t>
  </si>
  <si>
    <t>Tim4Pin d.o.o.</t>
  </si>
  <si>
    <t>83718300522</t>
  </si>
  <si>
    <t>Ukupno Tim4Pin d.o.o.</t>
  </si>
  <si>
    <t>Vitos d.o.o.</t>
  </si>
  <si>
    <t>Ukupno Vitos d.o.o.</t>
  </si>
  <si>
    <t>Narodne novine d.d.</t>
  </si>
  <si>
    <t>Ukupno Narodne novine d.d.</t>
  </si>
  <si>
    <t>Kadra d.o.o.</t>
  </si>
  <si>
    <t>Ukupno Kadra d.o.o.</t>
  </si>
  <si>
    <t>Lidl Hrvatska d.o.o. k.d.</t>
  </si>
  <si>
    <t>Ukupno Lidl Hrvatska d.o.o. k.d.</t>
  </si>
  <si>
    <t>66089976432</t>
  </si>
  <si>
    <t>INFORMACIJA O TROŠENJU SREDSTAVA ZA OŽUJAK 2026. GODINE</t>
  </si>
  <si>
    <t>UKUPNO ZA OŽUJAK 2026.</t>
  </si>
  <si>
    <t>Ukupno za ožujak 2026.</t>
  </si>
  <si>
    <t>MAG-COMMERCE d.o.o.</t>
  </si>
  <si>
    <t>Ukupno MAG-COMMERCE d.o.o.</t>
  </si>
  <si>
    <t>57269622478</t>
  </si>
  <si>
    <t>4227 uređaji, strojevi i oprema za ostale namjene</t>
  </si>
  <si>
    <t>Luveti d.o.o.</t>
  </si>
  <si>
    <t>Ukupno Luveti d.o.o.</t>
  </si>
  <si>
    <t>32586594426</t>
  </si>
  <si>
    <t>Gastrocom d.o.o.</t>
  </si>
  <si>
    <t>97020558931</t>
  </si>
  <si>
    <t>3293 reprezentacija</t>
  </si>
  <si>
    <t>Ukupno Gastrocom d.o.o.</t>
  </si>
  <si>
    <t>KL Protektion d.o.o.</t>
  </si>
  <si>
    <t>Đelekovec</t>
  </si>
  <si>
    <t>Ukupno KL Protektion d.o.o.</t>
  </si>
  <si>
    <t>Trgoauto V d.o.o.</t>
  </si>
  <si>
    <t>07852442910</t>
  </si>
  <si>
    <t>Ukupno Trgoauto V d.o.o.</t>
  </si>
  <si>
    <t>Živa voda d.o.o.</t>
  </si>
  <si>
    <t>86255713939</t>
  </si>
  <si>
    <t>Ukupno Živa voda d.o.o.</t>
  </si>
  <si>
    <t>MDV Plus d.o.o.</t>
  </si>
  <si>
    <t>Ukupno MDV Plus d.o.o.</t>
  </si>
  <si>
    <t>71589538381</t>
  </si>
  <si>
    <t xml:space="preserve">Bauhaus - Zagreb Hrvatska </t>
  </si>
  <si>
    <t>71642207963</t>
  </si>
  <si>
    <t>3221 materijal i sredstva za čišćenje i održavanje</t>
  </si>
  <si>
    <t xml:space="preserve">Ukupno Bauhaus - Zagreb Hrvatska </t>
  </si>
  <si>
    <t>Gumiimpex-GRP d.o.o.</t>
  </si>
  <si>
    <t>82298562620</t>
  </si>
  <si>
    <t>Ukupno Gumiimpex-GRP d.o.o.</t>
  </si>
  <si>
    <t>Domaća radinost Anica Matučec</t>
  </si>
  <si>
    <t>Ukupno Domaća radinost Anica Matučec</t>
  </si>
  <si>
    <t>34798885165</t>
  </si>
  <si>
    <t>STH d.o.o.</t>
  </si>
  <si>
    <t>Ukupno STH d.o.o.</t>
  </si>
  <si>
    <t>Ivanec</t>
  </si>
  <si>
    <t>Lesnina H d.o.o.</t>
  </si>
  <si>
    <t>36998794856</t>
  </si>
  <si>
    <t>Ivanja Reka</t>
  </si>
  <si>
    <t>Ukupno Lesnina H d.o.o.</t>
  </si>
  <si>
    <t>Vatrogasna zajednica Primorsko-goranske županije</t>
  </si>
  <si>
    <t>70157232090</t>
  </si>
  <si>
    <t>Rijeka</t>
  </si>
  <si>
    <t>64546066176</t>
  </si>
  <si>
    <t>INFORMACIJA O TROŠENJU SREDSTAVA ZA TRAVANJ 2026. GODINE</t>
  </si>
  <si>
    <t>UKUPNO ZA TRAVANJ 2026.</t>
  </si>
  <si>
    <t>Ukupno za travanj 2026.</t>
  </si>
  <si>
    <t>Ukupno Ustanova Aura Fit</t>
  </si>
  <si>
    <t>Ustanova Aura Fit</t>
  </si>
  <si>
    <t>20752352202</t>
  </si>
  <si>
    <t>3236 zdravstvene i veterinarske usluge</t>
  </si>
  <si>
    <t>DVD Sveti Ivan Zelina</t>
  </si>
  <si>
    <t>Ukupno DVD Sveti Ivan Zelina</t>
  </si>
  <si>
    <t>Sveti Ivan Zelina</t>
  </si>
  <si>
    <t>38242337055</t>
  </si>
  <si>
    <t>Vatrogasna zajednica Grada Splita</t>
  </si>
  <si>
    <t>Ukupno Vatrogasna zajednica Grada Splita</t>
  </si>
  <si>
    <t>14383783416</t>
  </si>
  <si>
    <t>Split</t>
  </si>
  <si>
    <t>Alarm Automatika d.o.o.</t>
  </si>
  <si>
    <t>Ukupno Alarm Automatika d.o.o.</t>
  </si>
  <si>
    <t>30532290707</t>
  </si>
  <si>
    <t>KPA "Drava" Varaždin</t>
  </si>
  <si>
    <t>Ukupno KPA "Drava" Varaždin</t>
  </si>
  <si>
    <t>20864631901</t>
  </si>
  <si>
    <t>3294 članarine i norme</t>
  </si>
  <si>
    <t>Elektromehanika Volarić, Slaven Kralj</t>
  </si>
  <si>
    <t xml:space="preserve">3232 usluge tekućeg i invensticijskog održavanja postrojenja i opreme </t>
  </si>
  <si>
    <t>Ukupno Elektromehanika Volarić, Slaven Kralj</t>
  </si>
  <si>
    <t>3224 ostali materijali i dijelovi za tekuće i investicijsko održavanje</t>
  </si>
  <si>
    <t>3221 ostali materijal za potrebe redovnog poslovanja</t>
  </si>
  <si>
    <t>Matrex d.o.o.</t>
  </si>
  <si>
    <t>21830590325</t>
  </si>
  <si>
    <t>Ukupno Matrex d.o.o.</t>
  </si>
  <si>
    <t>HP - Hrvatska pošta d.d.</t>
  </si>
  <si>
    <t>Velika Gorica</t>
  </si>
  <si>
    <t>Ukupno HP - Hrvatska pošta d.d.</t>
  </si>
  <si>
    <t>GIT d.o.o.</t>
  </si>
  <si>
    <t>83058532881</t>
  </si>
  <si>
    <t>3221 uredski materijal o ostali materijalni rashodi</t>
  </si>
  <si>
    <t>Ukupno GIT d.o.o.</t>
  </si>
  <si>
    <t>INFORMACIJA O TROŠENJU SREDSTAVA ZA SVIBANJ 2026. GODINE</t>
  </si>
  <si>
    <t>UKUPNO ZA SVIBANJ 2026.</t>
  </si>
  <si>
    <t>Ukupno za svibanj 2026.</t>
  </si>
  <si>
    <t>Mesnica Buncek, vl. Ranko Novaković</t>
  </si>
  <si>
    <t>Ukupno Mesnica Buncek, vl. Ranko Novaković</t>
  </si>
  <si>
    <t>71247233512</t>
  </si>
  <si>
    <t>Poliklinika Živa Varaždin</t>
  </si>
  <si>
    <t>Ukupno Poliklinika Živa Varaždin</t>
  </si>
  <si>
    <t>93574041955</t>
  </si>
  <si>
    <t>Diskont TD, vl. Božidar Zagorec</t>
  </si>
  <si>
    <t>Ukupno Diskont TD, vl. Božidar Zagorec</t>
  </si>
  <si>
    <t>90269863805</t>
  </si>
  <si>
    <t>Vidovec</t>
  </si>
  <si>
    <t>Sporedno zanimanje privatna poduka iz nautike, Zdenko Novak</t>
  </si>
  <si>
    <t>Valpovo</t>
  </si>
  <si>
    <t>Ukupno Sporedno zanimanje privatna poduka iz nautike, Zdenko Novak</t>
  </si>
  <si>
    <t>96106206504</t>
  </si>
  <si>
    <t>Muzej anđela d.o.o.</t>
  </si>
  <si>
    <t>Ukupno Muzej anđela d.o.o.</t>
  </si>
  <si>
    <t>66266069332</t>
  </si>
  <si>
    <t>Rossa d.o.o.</t>
  </si>
  <si>
    <t>Ukupno Rossa d.o.o.</t>
  </si>
  <si>
    <t>80527948763</t>
  </si>
  <si>
    <t>Atro-Austrian Technical Rescue Organisation</t>
  </si>
  <si>
    <t>Ukupno Atro-Austrian Technical Rescue Organisation</t>
  </si>
  <si>
    <t>1661322142</t>
  </si>
  <si>
    <t>Weinbergweg</t>
  </si>
  <si>
    <t>KTC d.d.</t>
  </si>
  <si>
    <t>Ukupno KTC d.d.</t>
  </si>
  <si>
    <t>95970838122</t>
  </si>
  <si>
    <t>Križevci</t>
  </si>
  <si>
    <t>INA d.d.</t>
  </si>
  <si>
    <t>Ukupno INA d.d.</t>
  </si>
  <si>
    <t>27759560625</t>
  </si>
  <si>
    <t>3223 energija</t>
  </si>
  <si>
    <t>Suvenirnica Varaždinske vijesti</t>
  </si>
  <si>
    <t>Ukupno Suvenirnica Varaždinske vijesti</t>
  </si>
  <si>
    <t>Belaj d.o.o.</t>
  </si>
  <si>
    <t>Ukupno Belaj d.o.o.</t>
  </si>
  <si>
    <t>74006494666</t>
  </si>
  <si>
    <t>3221 uredski mateijal i istali materjalni rashodi</t>
  </si>
  <si>
    <t>INFORMACIJA O TROŠENJU SREDSTAVA ZA LIPANJ 2026. GODINE</t>
  </si>
  <si>
    <t>UKUPNO ZA LIPANJ 2026.</t>
  </si>
  <si>
    <t>Ukupno za lipanj 2026.</t>
  </si>
  <si>
    <t>MAGIĆ TRANS d.o.o.</t>
  </si>
  <si>
    <t>Ukupno MAGIĆ TRANS d.o.o.</t>
  </si>
  <si>
    <t>31358827861</t>
  </si>
  <si>
    <t>H-METAL d.o.o.</t>
  </si>
  <si>
    <t>Ukupno H-METAL d.o.o.</t>
  </si>
  <si>
    <t>86078730859</t>
  </si>
  <si>
    <t>INTERSPORT d.o.o.</t>
  </si>
  <si>
    <t>Ukupno INTERSPORT d.o.o.</t>
  </si>
  <si>
    <t>87301734795</t>
  </si>
  <si>
    <t>17365305988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</si>
</sst>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474747"/>
      <name val="Calibri 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C72-5F0D-48CE-968D-C5A2B0DCEF87}">
  <dimension ref="A1:F59"/>
  <sheetViews>
    <sheetView topLeftCell="A28" workbookViewId="0">
      <selection activeCell="A43" sqref="A43:E44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49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>
      <c r="A8" s="6" t="s">
        <v>36</v>
      </c>
      <c r="B8" s="19" t="s">
        <v>37</v>
      </c>
      <c r="C8" s="8" t="s">
        <v>38</v>
      </c>
      <c r="D8" s="9">
        <v>118.75</v>
      </c>
      <c r="E8" s="10" t="s">
        <v>39</v>
      </c>
    </row>
    <row r="9" spans="1:6">
      <c r="A9" s="6" t="s">
        <v>36</v>
      </c>
      <c r="B9" s="19" t="s">
        <v>37</v>
      </c>
      <c r="C9" s="8" t="s">
        <v>38</v>
      </c>
      <c r="D9" s="9">
        <v>103.66</v>
      </c>
      <c r="E9" s="10" t="s">
        <v>39</v>
      </c>
    </row>
    <row r="10" spans="1:6">
      <c r="A10" s="11" t="s">
        <v>40</v>
      </c>
      <c r="B10" s="12"/>
      <c r="C10" s="13"/>
      <c r="D10" s="14">
        <v>222.41</v>
      </c>
      <c r="E10" s="15"/>
    </row>
    <row r="11" spans="1:6" ht="24">
      <c r="A11" s="6" t="s">
        <v>21</v>
      </c>
      <c r="B11" s="7" t="s">
        <v>22</v>
      </c>
      <c r="C11" s="8" t="s">
        <v>20</v>
      </c>
      <c r="D11" s="9">
        <v>98.29</v>
      </c>
      <c r="E11" s="10" t="s">
        <v>23</v>
      </c>
    </row>
    <row r="12" spans="1:6" ht="24">
      <c r="A12" s="6" t="s">
        <v>21</v>
      </c>
      <c r="B12" s="7" t="s">
        <v>22</v>
      </c>
      <c r="C12" s="8" t="s">
        <v>20</v>
      </c>
      <c r="D12" s="9">
        <v>375</v>
      </c>
      <c r="E12" s="10" t="s">
        <v>52</v>
      </c>
    </row>
    <row r="13" spans="1:6">
      <c r="A13" s="39" t="s">
        <v>24</v>
      </c>
      <c r="B13" s="40"/>
      <c r="C13" s="41"/>
      <c r="D13" s="14">
        <v>473.29</v>
      </c>
      <c r="E13" s="15"/>
    </row>
    <row r="14" spans="1:6" ht="24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>
      <c r="A15" s="39" t="s">
        <v>19</v>
      </c>
      <c r="B15" s="40"/>
      <c r="C15" s="41"/>
      <c r="D15" s="14">
        <v>32.18</v>
      </c>
      <c r="E15" s="15"/>
    </row>
    <row r="16" spans="1:6" ht="72">
      <c r="A16" s="6" t="s">
        <v>9</v>
      </c>
      <c r="B16" s="7" t="s">
        <v>10</v>
      </c>
      <c r="C16" s="8" t="s">
        <v>11</v>
      </c>
      <c r="D16" s="9">
        <v>508</v>
      </c>
      <c r="E16" s="10" t="s">
        <v>12</v>
      </c>
    </row>
    <row r="17" spans="1:5" ht="24">
      <c r="A17" s="6" t="s">
        <v>9</v>
      </c>
      <c r="B17" s="7" t="s">
        <v>10</v>
      </c>
      <c r="C17" s="8" t="s">
        <v>11</v>
      </c>
      <c r="D17" s="9">
        <v>76.39</v>
      </c>
      <c r="E17" s="10" t="s">
        <v>13</v>
      </c>
    </row>
    <row r="18" spans="1:5">
      <c r="A18" s="39" t="s">
        <v>14</v>
      </c>
      <c r="B18" s="40"/>
      <c r="C18" s="41"/>
      <c r="D18" s="14">
        <v>584.39</v>
      </c>
      <c r="E18" s="15"/>
    </row>
    <row r="19" spans="1:5" ht="24">
      <c r="A19" s="6" t="s">
        <v>53</v>
      </c>
      <c r="B19" s="7" t="s">
        <v>54</v>
      </c>
      <c r="C19" s="8" t="s">
        <v>55</v>
      </c>
      <c r="D19" s="9">
        <v>1160</v>
      </c>
      <c r="E19" s="10" t="s">
        <v>27</v>
      </c>
    </row>
    <row r="20" spans="1:5">
      <c r="A20" s="39" t="s">
        <v>56</v>
      </c>
      <c r="B20" s="40"/>
      <c r="C20" s="41"/>
      <c r="D20" s="14">
        <v>1160</v>
      </c>
      <c r="E20" s="15"/>
    </row>
    <row r="21" spans="1:5" ht="24">
      <c r="A21" s="6" t="s">
        <v>57</v>
      </c>
      <c r="B21" s="7" t="s">
        <v>58</v>
      </c>
      <c r="C21" s="8" t="s">
        <v>59</v>
      </c>
      <c r="D21" s="9">
        <v>846</v>
      </c>
      <c r="E21" s="10" t="s">
        <v>26</v>
      </c>
    </row>
    <row r="22" spans="1:5">
      <c r="A22" s="39" t="s">
        <v>60</v>
      </c>
      <c r="B22" s="40"/>
      <c r="C22" s="41"/>
      <c r="D22" s="14">
        <v>846</v>
      </c>
      <c r="E22" s="15"/>
    </row>
    <row r="23" spans="1:5">
      <c r="A23" s="6" t="s">
        <v>28</v>
      </c>
      <c r="B23" s="7" t="s">
        <v>29</v>
      </c>
      <c r="C23" s="8" t="s">
        <v>11</v>
      </c>
      <c r="D23" s="9">
        <v>17.91</v>
      </c>
      <c r="E23" s="10" t="s">
        <v>30</v>
      </c>
    </row>
    <row r="24" spans="1:5" ht="24">
      <c r="A24" s="6" t="s">
        <v>28</v>
      </c>
      <c r="B24" s="7" t="s">
        <v>29</v>
      </c>
      <c r="C24" s="8" t="s">
        <v>11</v>
      </c>
      <c r="D24" s="9">
        <v>8.3000000000000007</v>
      </c>
      <c r="E24" s="10" t="s">
        <v>27</v>
      </c>
    </row>
    <row r="25" spans="1:5">
      <c r="A25" s="11" t="s">
        <v>31</v>
      </c>
      <c r="B25" s="12"/>
      <c r="C25" s="13"/>
      <c r="D25" s="14">
        <v>26.21</v>
      </c>
      <c r="E25" s="15"/>
    </row>
    <row r="26" spans="1:5" ht="24">
      <c r="A26" s="6" t="s">
        <v>61</v>
      </c>
      <c r="B26" s="7" t="s">
        <v>62</v>
      </c>
      <c r="C26" s="8" t="s">
        <v>20</v>
      </c>
      <c r="D26" s="9">
        <v>1490.86</v>
      </c>
      <c r="E26" s="10" t="s">
        <v>64</v>
      </c>
    </row>
    <row r="27" spans="1:5">
      <c r="A27" s="39" t="s">
        <v>63</v>
      </c>
      <c r="B27" s="40"/>
      <c r="C27" s="41"/>
      <c r="D27" s="14">
        <v>1490.86</v>
      </c>
      <c r="E27" s="15"/>
    </row>
    <row r="28" spans="1:5" ht="24">
      <c r="A28" s="6" t="s">
        <v>32</v>
      </c>
      <c r="B28" s="7" t="s">
        <v>33</v>
      </c>
      <c r="C28" s="8" t="s">
        <v>34</v>
      </c>
      <c r="D28" s="9">
        <v>250</v>
      </c>
      <c r="E28" s="10" t="s">
        <v>52</v>
      </c>
    </row>
    <row r="29" spans="1:5">
      <c r="A29" s="39" t="s">
        <v>35</v>
      </c>
      <c r="B29" s="40"/>
      <c r="C29" s="41"/>
      <c r="D29" s="14">
        <v>250</v>
      </c>
      <c r="E29" s="15"/>
    </row>
    <row r="30" spans="1:5" ht="36">
      <c r="A30" s="6" t="s">
        <v>65</v>
      </c>
      <c r="B30" s="7" t="s">
        <v>66</v>
      </c>
      <c r="C30" s="8" t="s">
        <v>67</v>
      </c>
      <c r="D30" s="9">
        <v>312.5</v>
      </c>
      <c r="E30" s="10" t="s">
        <v>68</v>
      </c>
    </row>
    <row r="31" spans="1:5">
      <c r="A31" s="39" t="s">
        <v>69</v>
      </c>
      <c r="B31" s="40"/>
      <c r="C31" s="41"/>
      <c r="D31" s="14">
        <v>312.5</v>
      </c>
      <c r="E31" s="15"/>
    </row>
    <row r="32" spans="1:5" ht="24">
      <c r="A32" s="16" t="s">
        <v>70</v>
      </c>
      <c r="B32" s="8">
        <v>25444746329</v>
      </c>
      <c r="C32" s="17" t="s">
        <v>11</v>
      </c>
      <c r="D32" s="9">
        <v>4.24</v>
      </c>
      <c r="E32" s="10" t="s">
        <v>18</v>
      </c>
    </row>
    <row r="33" spans="1:5">
      <c r="A33" s="39" t="s">
        <v>71</v>
      </c>
      <c r="B33" s="40"/>
      <c r="C33" s="41"/>
      <c r="D33" s="14">
        <v>4.24</v>
      </c>
      <c r="E33" s="15"/>
    </row>
    <row r="34" spans="1:5" ht="24">
      <c r="A34" s="6" t="s">
        <v>41</v>
      </c>
      <c r="B34" s="18">
        <v>78344221376</v>
      </c>
      <c r="C34" s="8" t="s">
        <v>25</v>
      </c>
      <c r="D34" s="9">
        <v>15.75</v>
      </c>
      <c r="E34" s="10" t="s">
        <v>27</v>
      </c>
    </row>
    <row r="35" spans="1:5">
      <c r="A35" s="39" t="s">
        <v>42</v>
      </c>
      <c r="B35" s="40"/>
      <c r="C35" s="41"/>
      <c r="D35" s="14">
        <v>15.75</v>
      </c>
      <c r="E35" s="15"/>
    </row>
    <row r="36" spans="1:5" ht="36">
      <c r="A36" s="6" t="s">
        <v>72</v>
      </c>
      <c r="B36" s="18">
        <v>84698789700</v>
      </c>
      <c r="C36" s="8" t="s">
        <v>20</v>
      </c>
      <c r="D36" s="9">
        <v>15.5</v>
      </c>
      <c r="E36" s="10" t="s">
        <v>73</v>
      </c>
    </row>
    <row r="37" spans="1:5">
      <c r="A37" s="39" t="s">
        <v>77</v>
      </c>
      <c r="B37" s="40"/>
      <c r="C37" s="41"/>
      <c r="D37" s="14">
        <v>15.5</v>
      </c>
      <c r="E37" s="15"/>
    </row>
    <row r="38" spans="1:5" ht="24">
      <c r="A38" s="16" t="s">
        <v>43</v>
      </c>
      <c r="B38" s="7" t="s">
        <v>44</v>
      </c>
      <c r="C38" s="17" t="s">
        <v>11</v>
      </c>
      <c r="D38" s="9">
        <v>2.25</v>
      </c>
      <c r="E38" s="10" t="s">
        <v>18</v>
      </c>
    </row>
    <row r="39" spans="1:5" ht="24">
      <c r="A39" s="16" t="s">
        <v>43</v>
      </c>
      <c r="B39" s="7" t="s">
        <v>44</v>
      </c>
      <c r="C39" s="17" t="s">
        <v>11</v>
      </c>
      <c r="D39" s="9">
        <v>2.3199999999999998</v>
      </c>
      <c r="E39" s="10" t="s">
        <v>18</v>
      </c>
    </row>
    <row r="40" spans="1:5" ht="24">
      <c r="A40" s="16" t="s">
        <v>43</v>
      </c>
      <c r="B40" s="7" t="s">
        <v>44</v>
      </c>
      <c r="C40" s="17" t="s">
        <v>11</v>
      </c>
      <c r="D40" s="9">
        <v>2.25</v>
      </c>
      <c r="E40" s="10" t="s">
        <v>18</v>
      </c>
    </row>
    <row r="41" spans="1:5" ht="24">
      <c r="A41" s="16" t="s">
        <v>43</v>
      </c>
      <c r="B41" s="7" t="s">
        <v>44</v>
      </c>
      <c r="C41" s="17" t="s">
        <v>11</v>
      </c>
      <c r="D41" s="9">
        <v>2.25</v>
      </c>
      <c r="E41" s="10" t="s">
        <v>18</v>
      </c>
    </row>
    <row r="42" spans="1:5">
      <c r="A42" s="39" t="s">
        <v>45</v>
      </c>
      <c r="B42" s="40"/>
      <c r="C42" s="41"/>
      <c r="D42" s="14">
        <v>9.07</v>
      </c>
      <c r="E42" s="15"/>
    </row>
    <row r="43" spans="1:5" ht="36">
      <c r="A43" s="16" t="s">
        <v>74</v>
      </c>
      <c r="B43" s="7" t="s">
        <v>76</v>
      </c>
      <c r="C43" s="17" t="s">
        <v>20</v>
      </c>
      <c r="D43" s="9">
        <v>22.19</v>
      </c>
      <c r="E43" s="10" t="s">
        <v>73</v>
      </c>
    </row>
    <row r="44" spans="1:5">
      <c r="A44" s="39" t="s">
        <v>75</v>
      </c>
      <c r="B44" s="40"/>
      <c r="C44" s="41"/>
      <c r="D44" s="14">
        <v>22.19</v>
      </c>
      <c r="E44" s="15"/>
    </row>
    <row r="45" spans="1:5">
      <c r="A45" s="35" t="s">
        <v>50</v>
      </c>
      <c r="B45" s="36"/>
      <c r="C45" s="37"/>
      <c r="D45" s="20">
        <f>SUM(D10+D13+D15+D18+D20+D22+D25+D27+D29+D31+D33+D35+D37+D42+D44)</f>
        <v>5464.5899999999992</v>
      </c>
      <c r="E45" s="21"/>
    </row>
    <row r="50" spans="1:5" ht="13.5" customHeight="1">
      <c r="A50" s="38" t="s">
        <v>0</v>
      </c>
      <c r="B50" s="38"/>
    </row>
    <row r="51" spans="1:5">
      <c r="A51" s="1" t="s">
        <v>1</v>
      </c>
    </row>
    <row r="52" spans="1:5">
      <c r="A52" s="1" t="s">
        <v>2</v>
      </c>
    </row>
    <row r="54" spans="1:5" ht="15" customHeight="1">
      <c r="A54" s="38" t="s">
        <v>49</v>
      </c>
      <c r="B54" s="38"/>
      <c r="C54" s="1"/>
      <c r="D54" s="1"/>
      <c r="E54" s="1"/>
    </row>
    <row r="55" spans="1:5" ht="15" customHeight="1">
      <c r="A55" s="22"/>
      <c r="B55" s="22"/>
      <c r="C55" s="1"/>
      <c r="D55" s="1"/>
      <c r="E55" s="1"/>
    </row>
    <row r="56" spans="1:5" ht="15" customHeight="1">
      <c r="A56" s="23" t="s">
        <v>46</v>
      </c>
      <c r="B56" s="3"/>
      <c r="C56" s="1"/>
      <c r="D56" s="1"/>
      <c r="E56" s="1"/>
    </row>
    <row r="57" spans="1:5">
      <c r="A57" s="24" t="s">
        <v>47</v>
      </c>
      <c r="B57" s="25" t="s">
        <v>8</v>
      </c>
    </row>
    <row r="58" spans="1:5">
      <c r="A58" s="26">
        <v>0</v>
      </c>
      <c r="B58" s="27" t="s">
        <v>48</v>
      </c>
    </row>
    <row r="59" spans="1:5">
      <c r="A59" s="28">
        <v>0</v>
      </c>
      <c r="B59" s="29" t="s">
        <v>51</v>
      </c>
    </row>
  </sheetData>
  <mergeCells count="19">
    <mergeCell ref="A42:C42"/>
    <mergeCell ref="A44:C44"/>
    <mergeCell ref="A45:C45"/>
    <mergeCell ref="A50:B50"/>
    <mergeCell ref="A54:B54"/>
    <mergeCell ref="A37:C37"/>
    <mergeCell ref="A27:C27"/>
    <mergeCell ref="A29:C29"/>
    <mergeCell ref="A33:C33"/>
    <mergeCell ref="A35:C35"/>
    <mergeCell ref="A31:C31"/>
    <mergeCell ref="A22:C22"/>
    <mergeCell ref="A13:C13"/>
    <mergeCell ref="A15:C15"/>
    <mergeCell ref="A2:E2"/>
    <mergeCell ref="A3:E3"/>
    <mergeCell ref="A6:E6"/>
    <mergeCell ref="A18:C18"/>
    <mergeCell ref="A20:C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EF08-5710-47D0-82D0-6D52334B16C0}">
  <dimension ref="A1:F69"/>
  <sheetViews>
    <sheetView topLeftCell="A37" workbookViewId="0">
      <selection activeCell="A32" sqref="A32:E33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78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499.68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49.14</v>
      </c>
      <c r="E10" s="10" t="s">
        <v>13</v>
      </c>
    </row>
    <row r="11" spans="1:6">
      <c r="A11" s="39" t="s">
        <v>14</v>
      </c>
      <c r="B11" s="40"/>
      <c r="C11" s="41"/>
      <c r="D11" s="14">
        <v>6316.73</v>
      </c>
      <c r="E11" s="15"/>
    </row>
    <row r="12" spans="1:6" ht="36">
      <c r="A12" s="6" t="s">
        <v>82</v>
      </c>
      <c r="B12" s="7" t="s">
        <v>84</v>
      </c>
      <c r="C12" s="8" t="s">
        <v>11</v>
      </c>
      <c r="D12" s="9">
        <v>70.34</v>
      </c>
      <c r="E12" s="10" t="s">
        <v>68</v>
      </c>
    </row>
    <row r="13" spans="1:6" ht="36">
      <c r="A13" s="6" t="s">
        <v>82</v>
      </c>
      <c r="B13" s="7" t="s">
        <v>84</v>
      </c>
      <c r="C13" s="17" t="s">
        <v>11</v>
      </c>
      <c r="D13" s="9">
        <v>70.34</v>
      </c>
      <c r="E13" s="10" t="s">
        <v>68</v>
      </c>
    </row>
    <row r="14" spans="1:6">
      <c r="A14" s="39" t="s">
        <v>83</v>
      </c>
      <c r="B14" s="40"/>
      <c r="C14" s="41"/>
      <c r="D14" s="14">
        <v>140.68</v>
      </c>
      <c r="E14" s="15"/>
    </row>
    <row r="15" spans="1:6" ht="24">
      <c r="A15" s="6" t="s">
        <v>15</v>
      </c>
      <c r="B15" s="7" t="s">
        <v>16</v>
      </c>
      <c r="C15" s="8" t="s">
        <v>17</v>
      </c>
      <c r="D15" s="9">
        <v>32.18</v>
      </c>
      <c r="E15" s="10" t="s">
        <v>18</v>
      </c>
    </row>
    <row r="16" spans="1:6">
      <c r="A16" s="39" t="s">
        <v>19</v>
      </c>
      <c r="B16" s="40"/>
      <c r="C16" s="41"/>
      <c r="D16" s="14">
        <v>32.18</v>
      </c>
      <c r="E16" s="15"/>
    </row>
    <row r="17" spans="1:5" ht="24">
      <c r="A17" s="6" t="s">
        <v>21</v>
      </c>
      <c r="B17" s="7" t="s">
        <v>22</v>
      </c>
      <c r="C17" s="8" t="s">
        <v>20</v>
      </c>
      <c r="D17" s="9">
        <v>105.03</v>
      </c>
      <c r="E17" s="10" t="s">
        <v>23</v>
      </c>
    </row>
    <row r="18" spans="1:5">
      <c r="A18" s="39" t="s">
        <v>24</v>
      </c>
      <c r="B18" s="40"/>
      <c r="C18" s="41"/>
      <c r="D18" s="14">
        <v>105.03</v>
      </c>
      <c r="E18" s="15"/>
    </row>
    <row r="19" spans="1:5" ht="24">
      <c r="A19" s="6" t="s">
        <v>36</v>
      </c>
      <c r="B19" s="19" t="s">
        <v>37</v>
      </c>
      <c r="C19" s="8" t="s">
        <v>38</v>
      </c>
      <c r="D19" s="9">
        <v>75</v>
      </c>
      <c r="E19" s="10" t="s">
        <v>27</v>
      </c>
    </row>
    <row r="20" spans="1:5">
      <c r="A20" s="6" t="s">
        <v>36</v>
      </c>
      <c r="B20" s="19" t="s">
        <v>37</v>
      </c>
      <c r="C20" s="8" t="s">
        <v>38</v>
      </c>
      <c r="D20" s="9">
        <v>15</v>
      </c>
      <c r="E20" s="10" t="s">
        <v>39</v>
      </c>
    </row>
    <row r="21" spans="1:5">
      <c r="A21" s="11" t="s">
        <v>40</v>
      </c>
      <c r="B21" s="12"/>
      <c r="C21" s="13"/>
      <c r="D21" s="14">
        <v>90</v>
      </c>
      <c r="E21" s="15"/>
    </row>
    <row r="22" spans="1:5">
      <c r="A22" s="6" t="s">
        <v>85</v>
      </c>
      <c r="B22" s="19" t="s">
        <v>86</v>
      </c>
      <c r="C22" s="8" t="s">
        <v>20</v>
      </c>
      <c r="D22" s="9">
        <v>6</v>
      </c>
      <c r="E22" s="10" t="s">
        <v>39</v>
      </c>
    </row>
    <row r="23" spans="1:5">
      <c r="A23" s="11" t="s">
        <v>87</v>
      </c>
      <c r="B23" s="12"/>
      <c r="C23" s="13"/>
      <c r="D23" s="14">
        <v>6</v>
      </c>
      <c r="E23" s="15"/>
    </row>
    <row r="24" spans="1:5" ht="24">
      <c r="A24" s="6" t="s">
        <v>61</v>
      </c>
      <c r="B24" s="7" t="s">
        <v>62</v>
      </c>
      <c r="C24" s="8" t="s">
        <v>20</v>
      </c>
      <c r="D24" s="9">
        <v>588.95000000000005</v>
      </c>
      <c r="E24" s="10" t="s">
        <v>64</v>
      </c>
    </row>
    <row r="25" spans="1:5">
      <c r="A25" s="39" t="s">
        <v>63</v>
      </c>
      <c r="B25" s="40"/>
      <c r="C25" s="41"/>
      <c r="D25" s="14">
        <v>588.95000000000005</v>
      </c>
      <c r="E25" s="15"/>
    </row>
    <row r="26" spans="1:5" ht="36">
      <c r="A26" s="6" t="s">
        <v>88</v>
      </c>
      <c r="B26" s="7" t="s">
        <v>90</v>
      </c>
      <c r="C26" s="8" t="s">
        <v>91</v>
      </c>
      <c r="D26" s="9">
        <v>480</v>
      </c>
      <c r="E26" s="10" t="s">
        <v>68</v>
      </c>
    </row>
    <row r="27" spans="1:5">
      <c r="A27" s="11" t="s">
        <v>89</v>
      </c>
      <c r="B27" s="12"/>
      <c r="C27" s="13"/>
      <c r="D27" s="14">
        <v>480</v>
      </c>
      <c r="E27" s="15"/>
    </row>
    <row r="28" spans="1:5" ht="36">
      <c r="A28" s="6" t="s">
        <v>92</v>
      </c>
      <c r="B28" s="7" t="s">
        <v>94</v>
      </c>
      <c r="C28" s="8" t="s">
        <v>20</v>
      </c>
      <c r="D28" s="9">
        <v>237.88</v>
      </c>
      <c r="E28" s="10" t="s">
        <v>95</v>
      </c>
    </row>
    <row r="29" spans="1:5">
      <c r="A29" s="11" t="s">
        <v>93</v>
      </c>
      <c r="B29" s="12"/>
      <c r="C29" s="13"/>
      <c r="D29" s="14">
        <v>237.88</v>
      </c>
      <c r="E29" s="15"/>
    </row>
    <row r="30" spans="1:5" ht="36">
      <c r="A30" s="6" t="s">
        <v>96</v>
      </c>
      <c r="B30" s="7" t="s">
        <v>97</v>
      </c>
      <c r="C30" s="8" t="s">
        <v>20</v>
      </c>
      <c r="D30" s="9">
        <v>10.3</v>
      </c>
      <c r="E30" s="10" t="s">
        <v>98</v>
      </c>
    </row>
    <row r="31" spans="1:5">
      <c r="A31" s="39" t="s">
        <v>99</v>
      </c>
      <c r="B31" s="40"/>
      <c r="C31" s="41"/>
      <c r="D31" s="14">
        <v>10.3</v>
      </c>
      <c r="E31" s="15"/>
    </row>
    <row r="32" spans="1:5" ht="24">
      <c r="A32" s="30" t="s">
        <v>100</v>
      </c>
      <c r="B32" s="7" t="s">
        <v>101</v>
      </c>
      <c r="C32" s="31" t="s">
        <v>25</v>
      </c>
      <c r="D32" s="32">
        <v>119.94</v>
      </c>
      <c r="E32" s="10" t="s">
        <v>103</v>
      </c>
    </row>
    <row r="33" spans="1:5">
      <c r="A33" s="39" t="s">
        <v>102</v>
      </c>
      <c r="B33" s="40"/>
      <c r="C33" s="41"/>
      <c r="D33" s="14">
        <v>119.94</v>
      </c>
      <c r="E33" s="15"/>
    </row>
    <row r="34" spans="1:5" ht="36">
      <c r="A34" s="6" t="s">
        <v>104</v>
      </c>
      <c r="B34" s="19" t="s">
        <v>105</v>
      </c>
      <c r="C34" s="8" t="s">
        <v>106</v>
      </c>
      <c r="D34" s="9">
        <v>48.25</v>
      </c>
      <c r="E34" s="10" t="s">
        <v>98</v>
      </c>
    </row>
    <row r="35" spans="1:5">
      <c r="A35" s="11" t="s">
        <v>107</v>
      </c>
      <c r="B35" s="12"/>
      <c r="C35" s="13"/>
      <c r="D35" s="14">
        <v>48.25</v>
      </c>
      <c r="E35" s="15"/>
    </row>
    <row r="36" spans="1:5" ht="24">
      <c r="A36" s="6" t="s">
        <v>108</v>
      </c>
      <c r="B36" s="7" t="s">
        <v>109</v>
      </c>
      <c r="C36" s="8" t="s">
        <v>20</v>
      </c>
      <c r="D36" s="9">
        <v>75</v>
      </c>
      <c r="E36" s="10" t="s">
        <v>111</v>
      </c>
    </row>
    <row r="37" spans="1:5">
      <c r="A37" s="11" t="s">
        <v>110</v>
      </c>
      <c r="B37" s="12"/>
      <c r="C37" s="13"/>
      <c r="D37" s="14">
        <v>75</v>
      </c>
      <c r="E37" s="15"/>
    </row>
    <row r="38" spans="1:5" ht="24">
      <c r="A38" s="6" t="s">
        <v>112</v>
      </c>
      <c r="B38" s="7" t="s">
        <v>114</v>
      </c>
      <c r="C38" s="8" t="s">
        <v>115</v>
      </c>
      <c r="D38" s="9">
        <v>239.8</v>
      </c>
      <c r="E38" s="10" t="s">
        <v>103</v>
      </c>
    </row>
    <row r="39" spans="1:5">
      <c r="A39" s="11" t="s">
        <v>113</v>
      </c>
      <c r="B39" s="12"/>
      <c r="C39" s="13"/>
      <c r="D39" s="14">
        <v>239.8</v>
      </c>
      <c r="E39" s="15"/>
    </row>
    <row r="40" spans="1:5" ht="36">
      <c r="A40" s="16" t="s">
        <v>116</v>
      </c>
      <c r="B40" s="7" t="s">
        <v>117</v>
      </c>
      <c r="C40" s="17" t="s">
        <v>11</v>
      </c>
      <c r="D40" s="9">
        <v>230</v>
      </c>
      <c r="E40" s="10" t="s">
        <v>73</v>
      </c>
    </row>
    <row r="41" spans="1:5">
      <c r="A41" s="39" t="s">
        <v>118</v>
      </c>
      <c r="B41" s="40"/>
      <c r="C41" s="41"/>
      <c r="D41" s="14">
        <v>230</v>
      </c>
      <c r="E41" s="15"/>
    </row>
    <row r="42" spans="1:5" ht="24">
      <c r="A42" s="16" t="s">
        <v>70</v>
      </c>
      <c r="B42" s="8">
        <v>25444746329</v>
      </c>
      <c r="C42" s="17" t="s">
        <v>11</v>
      </c>
      <c r="D42" s="9">
        <v>20.239999999999998</v>
      </c>
      <c r="E42" s="10" t="s">
        <v>18</v>
      </c>
    </row>
    <row r="43" spans="1:5">
      <c r="A43" s="39" t="s">
        <v>71</v>
      </c>
      <c r="B43" s="40"/>
      <c r="C43" s="41"/>
      <c r="D43" s="14">
        <v>20.239999999999998</v>
      </c>
      <c r="E43" s="15"/>
    </row>
    <row r="44" spans="1:5" ht="36">
      <c r="A44" s="6" t="s">
        <v>119</v>
      </c>
      <c r="B44" s="18">
        <v>17365305988</v>
      </c>
      <c r="C44" s="8" t="s">
        <v>20</v>
      </c>
      <c r="D44" s="9">
        <v>17.28</v>
      </c>
      <c r="E44" s="10" t="s">
        <v>98</v>
      </c>
    </row>
    <row r="45" spans="1:5">
      <c r="A45" s="39" t="s">
        <v>120</v>
      </c>
      <c r="B45" s="40"/>
      <c r="C45" s="41"/>
      <c r="D45" s="14">
        <v>17.28</v>
      </c>
      <c r="E45" s="15"/>
    </row>
    <row r="46" spans="1:5" ht="36">
      <c r="A46" s="6" t="s">
        <v>121</v>
      </c>
      <c r="B46" s="18">
        <v>64546066176</v>
      </c>
      <c r="C46" s="8" t="s">
        <v>20</v>
      </c>
      <c r="D46" s="9">
        <v>4.05</v>
      </c>
      <c r="E46" s="10" t="s">
        <v>73</v>
      </c>
    </row>
    <row r="47" spans="1:5">
      <c r="A47" s="39" t="s">
        <v>122</v>
      </c>
      <c r="B47" s="40"/>
      <c r="C47" s="41"/>
      <c r="D47" s="14">
        <v>4.05</v>
      </c>
      <c r="E47" s="15"/>
    </row>
    <row r="48" spans="1:5" ht="36">
      <c r="A48" s="6" t="s">
        <v>123</v>
      </c>
      <c r="B48" s="18">
        <v>73153165772</v>
      </c>
      <c r="C48" s="8" t="s">
        <v>20</v>
      </c>
      <c r="D48" s="9">
        <v>5.7</v>
      </c>
      <c r="E48" s="10" t="s">
        <v>73</v>
      </c>
    </row>
    <row r="49" spans="1:5">
      <c r="A49" s="39" t="s">
        <v>124</v>
      </c>
      <c r="B49" s="40"/>
      <c r="C49" s="41"/>
      <c r="D49" s="14">
        <v>5.7</v>
      </c>
      <c r="E49" s="15"/>
    </row>
    <row r="50" spans="1:5" ht="24">
      <c r="A50" s="16" t="s">
        <v>43</v>
      </c>
      <c r="B50" s="7" t="s">
        <v>44</v>
      </c>
      <c r="C50" s="17" t="s">
        <v>11</v>
      </c>
      <c r="D50" s="9">
        <v>2.25</v>
      </c>
      <c r="E50" s="10" t="s">
        <v>18</v>
      </c>
    </row>
    <row r="51" spans="1:5" ht="24">
      <c r="A51" s="16" t="s">
        <v>43</v>
      </c>
      <c r="B51" s="7" t="s">
        <v>44</v>
      </c>
      <c r="C51" s="17" t="s">
        <v>11</v>
      </c>
      <c r="D51" s="9">
        <v>4.5</v>
      </c>
      <c r="E51" s="10" t="s">
        <v>18</v>
      </c>
    </row>
    <row r="52" spans="1:5">
      <c r="A52" s="39" t="s">
        <v>45</v>
      </c>
      <c r="B52" s="40"/>
      <c r="C52" s="41"/>
      <c r="D52" s="14">
        <v>6.75</v>
      </c>
      <c r="E52" s="15"/>
    </row>
    <row r="53" spans="1:5" ht="36">
      <c r="A53" s="16" t="s">
        <v>125</v>
      </c>
      <c r="B53" s="7" t="s">
        <v>127</v>
      </c>
      <c r="C53" s="17" t="s">
        <v>20</v>
      </c>
      <c r="D53" s="9">
        <v>31.8</v>
      </c>
      <c r="E53" s="10" t="s">
        <v>73</v>
      </c>
    </row>
    <row r="54" spans="1:5">
      <c r="A54" s="39" t="s">
        <v>126</v>
      </c>
      <c r="B54" s="40"/>
      <c r="C54" s="41"/>
      <c r="D54" s="14">
        <v>31.8</v>
      </c>
      <c r="E54" s="15"/>
    </row>
    <row r="55" spans="1:5">
      <c r="A55" s="35" t="s">
        <v>79</v>
      </c>
      <c r="B55" s="36"/>
      <c r="C55" s="37"/>
      <c r="D55" s="20">
        <f>SUM(D11+D14+D16+D18+D21+D23+D25+D27+D29+D31+D33+D35+D37+D39+D41+D43+D45+D47+D49+D52+D54)</f>
        <v>8806.5599999999977</v>
      </c>
      <c r="E55" s="21"/>
    </row>
    <row r="60" spans="1:5" ht="13.5" customHeight="1">
      <c r="A60" s="38" t="s">
        <v>0</v>
      </c>
      <c r="B60" s="38"/>
    </row>
    <row r="61" spans="1:5">
      <c r="A61" s="1" t="s">
        <v>1</v>
      </c>
    </row>
    <row r="62" spans="1:5">
      <c r="A62" s="1" t="s">
        <v>2</v>
      </c>
    </row>
    <row r="64" spans="1:5" ht="15" customHeight="1">
      <c r="A64" s="38" t="s">
        <v>78</v>
      </c>
      <c r="B64" s="38"/>
      <c r="C64" s="1"/>
      <c r="D64" s="1"/>
      <c r="E64" s="1"/>
    </row>
    <row r="65" spans="1:5" ht="15" customHeight="1">
      <c r="A65" s="22"/>
      <c r="B65" s="22"/>
      <c r="C65" s="1"/>
      <c r="D65" s="1"/>
      <c r="E65" s="1"/>
    </row>
    <row r="66" spans="1:5" ht="15" customHeight="1">
      <c r="A66" s="23" t="s">
        <v>46</v>
      </c>
      <c r="B66" s="3"/>
      <c r="C66" s="1"/>
      <c r="D66" s="1"/>
      <c r="E66" s="1"/>
    </row>
    <row r="67" spans="1:5">
      <c r="A67" s="24" t="s">
        <v>47</v>
      </c>
      <c r="B67" s="25" t="s">
        <v>8</v>
      </c>
    </row>
    <row r="68" spans="1:5">
      <c r="A68" s="26">
        <v>97.5</v>
      </c>
      <c r="B68" s="27" t="s">
        <v>48</v>
      </c>
    </row>
    <row r="69" spans="1:5">
      <c r="A69" s="28">
        <v>97.5</v>
      </c>
      <c r="B69" s="29" t="s">
        <v>80</v>
      </c>
    </row>
  </sheetData>
  <mergeCells count="20">
    <mergeCell ref="A14:C14"/>
    <mergeCell ref="A16:C16"/>
    <mergeCell ref="A2:E2"/>
    <mergeCell ref="A3:E3"/>
    <mergeCell ref="A6:E6"/>
    <mergeCell ref="A11:C11"/>
    <mergeCell ref="A64:B64"/>
    <mergeCell ref="A18:C18"/>
    <mergeCell ref="A25:C25"/>
    <mergeCell ref="A31:C31"/>
    <mergeCell ref="A33:C33"/>
    <mergeCell ref="A41:C41"/>
    <mergeCell ref="A43:C43"/>
    <mergeCell ref="A47:C47"/>
    <mergeCell ref="A49:C49"/>
    <mergeCell ref="A45:C45"/>
    <mergeCell ref="A52:C52"/>
    <mergeCell ref="A54:C54"/>
    <mergeCell ref="A55:C55"/>
    <mergeCell ref="A60:B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800-64B4-43E7-AE38-A7A9BFBC1D36}">
  <dimension ref="A1:H78"/>
  <sheetViews>
    <sheetView topLeftCell="A34" workbookViewId="0">
      <selection activeCell="A40" sqref="A40:E41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128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443.8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51.84</v>
      </c>
      <c r="E10" s="10" t="s">
        <v>13</v>
      </c>
    </row>
    <row r="11" spans="1:6" ht="60">
      <c r="A11" s="6" t="s">
        <v>9</v>
      </c>
      <c r="B11" s="7" t="s">
        <v>10</v>
      </c>
      <c r="C11" s="8" t="s">
        <v>11</v>
      </c>
      <c r="D11" s="9">
        <v>5767.91</v>
      </c>
      <c r="E11" s="10" t="s">
        <v>81</v>
      </c>
    </row>
    <row r="12" spans="1:6">
      <c r="A12" s="39" t="s">
        <v>14</v>
      </c>
      <c r="B12" s="40"/>
      <c r="C12" s="41"/>
      <c r="D12" s="14">
        <v>12031.46</v>
      </c>
      <c r="E12" s="15"/>
    </row>
    <row r="13" spans="1:6" ht="36">
      <c r="A13" s="6" t="s">
        <v>131</v>
      </c>
      <c r="B13" s="7" t="s">
        <v>133</v>
      </c>
      <c r="C13" s="8" t="s">
        <v>34</v>
      </c>
      <c r="D13" s="9">
        <v>1057.53</v>
      </c>
      <c r="E13" s="10" t="s">
        <v>134</v>
      </c>
    </row>
    <row r="14" spans="1:6">
      <c r="A14" s="39" t="s">
        <v>132</v>
      </c>
      <c r="B14" s="40"/>
      <c r="C14" s="41"/>
      <c r="D14" s="14">
        <v>1057.53</v>
      </c>
      <c r="E14" s="15"/>
    </row>
    <row r="15" spans="1:6" ht="24">
      <c r="A15" s="6" t="s">
        <v>135</v>
      </c>
      <c r="B15" s="7" t="s">
        <v>137</v>
      </c>
      <c r="C15" s="8" t="s">
        <v>11</v>
      </c>
      <c r="D15" s="9">
        <v>1300</v>
      </c>
      <c r="E15" s="10" t="s">
        <v>103</v>
      </c>
    </row>
    <row r="16" spans="1:6">
      <c r="A16" s="39" t="s">
        <v>136</v>
      </c>
      <c r="B16" s="40"/>
      <c r="C16" s="41"/>
      <c r="D16" s="14">
        <v>1300</v>
      </c>
      <c r="E16" s="15"/>
    </row>
    <row r="17" spans="1:5" ht="24">
      <c r="A17" s="6" t="s">
        <v>28</v>
      </c>
      <c r="B17" s="7" t="s">
        <v>29</v>
      </c>
      <c r="C17" s="8" t="s">
        <v>11</v>
      </c>
      <c r="D17" s="9">
        <v>8.3000000000000007</v>
      </c>
      <c r="E17" s="10" t="s">
        <v>27</v>
      </c>
    </row>
    <row r="18" spans="1:5">
      <c r="A18" s="6" t="s">
        <v>28</v>
      </c>
      <c r="B18" s="7" t="s">
        <v>29</v>
      </c>
      <c r="C18" s="8" t="s">
        <v>11</v>
      </c>
      <c r="D18" s="9">
        <v>2.66</v>
      </c>
      <c r="E18" s="10" t="s">
        <v>30</v>
      </c>
    </row>
    <row r="19" spans="1:5" ht="24">
      <c r="A19" s="6" t="s">
        <v>28</v>
      </c>
      <c r="B19" s="7" t="s">
        <v>29</v>
      </c>
      <c r="C19" s="8" t="s">
        <v>11</v>
      </c>
      <c r="D19" s="9">
        <v>8.3000000000000007</v>
      </c>
      <c r="E19" s="10" t="s">
        <v>27</v>
      </c>
    </row>
    <row r="20" spans="1:5">
      <c r="A20" s="6" t="s">
        <v>28</v>
      </c>
      <c r="B20" s="7" t="s">
        <v>29</v>
      </c>
      <c r="C20" s="8" t="s">
        <v>11</v>
      </c>
      <c r="D20" s="9">
        <v>17.41</v>
      </c>
      <c r="E20" s="10" t="s">
        <v>30</v>
      </c>
    </row>
    <row r="21" spans="1:5">
      <c r="A21" s="11" t="s">
        <v>31</v>
      </c>
      <c r="B21" s="12"/>
      <c r="C21" s="13"/>
      <c r="D21" s="14">
        <v>36.67</v>
      </c>
      <c r="E21" s="15"/>
    </row>
    <row r="22" spans="1:5">
      <c r="A22" s="6" t="s">
        <v>138</v>
      </c>
      <c r="B22" s="7" t="s">
        <v>139</v>
      </c>
      <c r="C22" s="8" t="s">
        <v>20</v>
      </c>
      <c r="D22" s="9">
        <v>115.69</v>
      </c>
      <c r="E22" s="10" t="s">
        <v>140</v>
      </c>
    </row>
    <row r="23" spans="1:5">
      <c r="A23" s="39" t="s">
        <v>141</v>
      </c>
      <c r="B23" s="40"/>
      <c r="C23" s="41"/>
      <c r="D23" s="14">
        <v>115.69</v>
      </c>
      <c r="E23" s="15"/>
    </row>
    <row r="24" spans="1:5" ht="36">
      <c r="A24" s="6" t="s">
        <v>96</v>
      </c>
      <c r="B24" s="7" t="s">
        <v>97</v>
      </c>
      <c r="C24" s="8" t="s">
        <v>20</v>
      </c>
      <c r="D24" s="9">
        <v>14</v>
      </c>
      <c r="E24" s="10" t="s">
        <v>98</v>
      </c>
    </row>
    <row r="25" spans="1:5">
      <c r="A25" s="39" t="s">
        <v>99</v>
      </c>
      <c r="B25" s="40"/>
      <c r="C25" s="41"/>
      <c r="D25" s="14">
        <v>14</v>
      </c>
      <c r="E25" s="15"/>
    </row>
    <row r="26" spans="1:5" ht="36">
      <c r="A26" s="6" t="s">
        <v>142</v>
      </c>
      <c r="B26" s="18">
        <v>3175437865</v>
      </c>
      <c r="C26" s="8" t="s">
        <v>143</v>
      </c>
      <c r="D26" s="9">
        <v>1059.56</v>
      </c>
      <c r="E26" s="10" t="s">
        <v>73</v>
      </c>
    </row>
    <row r="27" spans="1:5">
      <c r="A27" s="39" t="s">
        <v>144</v>
      </c>
      <c r="B27" s="40"/>
      <c r="C27" s="41"/>
      <c r="D27" s="14">
        <v>1059.56</v>
      </c>
      <c r="E27" s="15"/>
    </row>
    <row r="28" spans="1:5" ht="24">
      <c r="A28" s="6" t="s">
        <v>145</v>
      </c>
      <c r="B28" s="7" t="s">
        <v>146</v>
      </c>
      <c r="C28" s="8" t="s">
        <v>11</v>
      </c>
      <c r="D28" s="9">
        <v>1612.88</v>
      </c>
      <c r="E28" s="10" t="s">
        <v>103</v>
      </c>
    </row>
    <row r="29" spans="1:5">
      <c r="A29" s="39" t="s">
        <v>147</v>
      </c>
      <c r="B29" s="40"/>
      <c r="C29" s="41"/>
      <c r="D29" s="14">
        <v>1612.88</v>
      </c>
      <c r="E29" s="15"/>
    </row>
    <row r="30" spans="1:5" ht="36">
      <c r="A30" s="6" t="s">
        <v>151</v>
      </c>
      <c r="B30" s="7" t="s">
        <v>153</v>
      </c>
      <c r="C30" s="8" t="s">
        <v>20</v>
      </c>
      <c r="D30" s="9">
        <v>130.07</v>
      </c>
      <c r="E30" s="10" t="s">
        <v>95</v>
      </c>
    </row>
    <row r="31" spans="1:5">
      <c r="A31" s="11" t="s">
        <v>152</v>
      </c>
      <c r="B31" s="12"/>
      <c r="C31" s="13"/>
      <c r="D31" s="14">
        <v>130.07</v>
      </c>
      <c r="E31" s="15"/>
    </row>
    <row r="32" spans="1:5" ht="24">
      <c r="A32" s="6" t="s">
        <v>148</v>
      </c>
      <c r="B32" s="7" t="s">
        <v>149</v>
      </c>
      <c r="C32" s="8" t="s">
        <v>11</v>
      </c>
      <c r="D32" s="9">
        <v>19.53</v>
      </c>
      <c r="E32" s="10" t="s">
        <v>27</v>
      </c>
    </row>
    <row r="33" spans="1:8">
      <c r="A33" s="39" t="s">
        <v>150</v>
      </c>
      <c r="B33" s="40"/>
      <c r="C33" s="41"/>
      <c r="D33" s="14">
        <v>19.53</v>
      </c>
      <c r="E33" s="15"/>
    </row>
    <row r="34" spans="1:8" ht="24">
      <c r="A34" s="16" t="s">
        <v>154</v>
      </c>
      <c r="B34" s="7" t="s">
        <v>155</v>
      </c>
      <c r="C34" s="17" t="s">
        <v>11</v>
      </c>
      <c r="D34" s="9">
        <v>182.34</v>
      </c>
      <c r="E34" s="10" t="s">
        <v>156</v>
      </c>
    </row>
    <row r="35" spans="1:8">
      <c r="A35" s="39" t="s">
        <v>157</v>
      </c>
      <c r="B35" s="40"/>
      <c r="C35" s="41"/>
      <c r="D35" s="14">
        <v>182.34</v>
      </c>
      <c r="E35" s="15"/>
    </row>
    <row r="36" spans="1:8" ht="36">
      <c r="A36" s="16" t="s">
        <v>158</v>
      </c>
      <c r="B36" s="7" t="s">
        <v>159</v>
      </c>
      <c r="C36" s="17" t="s">
        <v>20</v>
      </c>
      <c r="D36" s="9">
        <v>15.7</v>
      </c>
      <c r="E36" s="10" t="s">
        <v>73</v>
      </c>
    </row>
    <row r="37" spans="1:8">
      <c r="A37" s="39" t="s">
        <v>160</v>
      </c>
      <c r="B37" s="40"/>
      <c r="C37" s="41"/>
      <c r="D37" s="14">
        <v>15.7</v>
      </c>
      <c r="E37" s="15"/>
    </row>
    <row r="38" spans="1:8" ht="24">
      <c r="A38" s="6" t="s">
        <v>21</v>
      </c>
      <c r="B38" s="7" t="s">
        <v>22</v>
      </c>
      <c r="C38" s="8" t="s">
        <v>20</v>
      </c>
      <c r="D38" s="9">
        <v>72.73</v>
      </c>
      <c r="E38" s="10" t="s">
        <v>23</v>
      </c>
    </row>
    <row r="39" spans="1:8">
      <c r="A39" s="39" t="s">
        <v>24</v>
      </c>
      <c r="B39" s="40"/>
      <c r="C39" s="41"/>
      <c r="D39" s="14">
        <v>72.73</v>
      </c>
      <c r="E39" s="15"/>
    </row>
    <row r="40" spans="1:8" ht="24">
      <c r="A40" s="6" t="s">
        <v>161</v>
      </c>
      <c r="B40" s="7" t="s">
        <v>163</v>
      </c>
      <c r="C40" s="8" t="s">
        <v>20</v>
      </c>
      <c r="D40" s="9">
        <v>35</v>
      </c>
      <c r="E40" s="10" t="s">
        <v>52</v>
      </c>
    </row>
    <row r="41" spans="1:8">
      <c r="A41" s="11" t="s">
        <v>162</v>
      </c>
      <c r="B41" s="12"/>
      <c r="C41" s="13"/>
      <c r="D41" s="14">
        <v>35</v>
      </c>
      <c r="E41" s="15"/>
    </row>
    <row r="42" spans="1:8" ht="24">
      <c r="A42" s="6" t="s">
        <v>15</v>
      </c>
      <c r="B42" s="7" t="s">
        <v>16</v>
      </c>
      <c r="C42" s="8" t="s">
        <v>17</v>
      </c>
      <c r="D42" s="9">
        <v>32.18</v>
      </c>
      <c r="E42" s="10" t="s">
        <v>18</v>
      </c>
    </row>
    <row r="43" spans="1:8">
      <c r="A43" s="39" t="s">
        <v>19</v>
      </c>
      <c r="B43" s="40"/>
      <c r="C43" s="41"/>
      <c r="D43" s="14">
        <v>32.18</v>
      </c>
      <c r="E43" s="15"/>
    </row>
    <row r="44" spans="1:8" ht="36">
      <c r="A44" s="16" t="s">
        <v>164</v>
      </c>
      <c r="B44" s="8">
        <v>20835101991</v>
      </c>
      <c r="C44" s="17" t="s">
        <v>166</v>
      </c>
      <c r="D44" s="9">
        <v>519.20000000000005</v>
      </c>
      <c r="E44" s="10" t="s">
        <v>134</v>
      </c>
    </row>
    <row r="45" spans="1:8">
      <c r="A45" s="39" t="s">
        <v>165</v>
      </c>
      <c r="B45" s="40"/>
      <c r="C45" s="41"/>
      <c r="D45" s="14">
        <v>519.20000000000005</v>
      </c>
      <c r="E45" s="15"/>
    </row>
    <row r="46" spans="1:8" ht="24">
      <c r="A46" s="6" t="s">
        <v>167</v>
      </c>
      <c r="B46" s="7" t="s">
        <v>168</v>
      </c>
      <c r="C46" s="8" t="s">
        <v>169</v>
      </c>
      <c r="D46" s="9">
        <v>557</v>
      </c>
      <c r="E46" s="10" t="s">
        <v>64</v>
      </c>
      <c r="H46" s="33"/>
    </row>
    <row r="47" spans="1:8">
      <c r="A47" s="39" t="s">
        <v>170</v>
      </c>
      <c r="B47" s="40"/>
      <c r="C47" s="41"/>
      <c r="D47" s="14">
        <v>557</v>
      </c>
      <c r="E47" s="15"/>
    </row>
    <row r="48" spans="1:8" ht="36">
      <c r="A48" s="6" t="s">
        <v>171</v>
      </c>
      <c r="B48" s="7" t="s">
        <v>172</v>
      </c>
      <c r="C48" s="8" t="s">
        <v>173</v>
      </c>
      <c r="D48" s="9">
        <v>1200</v>
      </c>
      <c r="E48" s="10" t="s">
        <v>68</v>
      </c>
    </row>
    <row r="49" spans="1:5">
      <c r="A49" s="39" t="s">
        <v>171</v>
      </c>
      <c r="B49" s="40"/>
      <c r="C49" s="41"/>
      <c r="D49" s="14">
        <v>1200</v>
      </c>
      <c r="E49" s="15"/>
    </row>
    <row r="50" spans="1:5" ht="24">
      <c r="A50" s="6" t="s">
        <v>53</v>
      </c>
      <c r="B50" s="7" t="s">
        <v>54</v>
      </c>
      <c r="C50" s="8" t="s">
        <v>55</v>
      </c>
      <c r="D50" s="9">
        <v>1525.5</v>
      </c>
      <c r="E50" s="10" t="s">
        <v>27</v>
      </c>
    </row>
    <row r="51" spans="1:5">
      <c r="A51" s="39" t="s">
        <v>56</v>
      </c>
      <c r="B51" s="40"/>
      <c r="C51" s="41"/>
      <c r="D51" s="14">
        <v>1525.5</v>
      </c>
      <c r="E51" s="15"/>
    </row>
    <row r="52" spans="1:5" ht="24">
      <c r="A52" s="16" t="s">
        <v>43</v>
      </c>
      <c r="B52" s="7" t="s">
        <v>44</v>
      </c>
      <c r="C52" s="17" t="s">
        <v>11</v>
      </c>
      <c r="D52" s="9">
        <v>4.5</v>
      </c>
      <c r="E52" s="10" t="s">
        <v>18</v>
      </c>
    </row>
    <row r="53" spans="1:5" ht="24">
      <c r="A53" s="16" t="s">
        <v>43</v>
      </c>
      <c r="B53" s="7" t="s">
        <v>44</v>
      </c>
      <c r="C53" s="17" t="s">
        <v>11</v>
      </c>
      <c r="D53" s="9">
        <v>11.6</v>
      </c>
      <c r="E53" s="10" t="s">
        <v>18</v>
      </c>
    </row>
    <row r="54" spans="1:5" ht="24">
      <c r="A54" s="16" t="s">
        <v>43</v>
      </c>
      <c r="B54" s="7" t="s">
        <v>44</v>
      </c>
      <c r="C54" s="17" t="s">
        <v>11</v>
      </c>
      <c r="D54" s="9">
        <v>2.3199999999999998</v>
      </c>
      <c r="E54" s="10" t="s">
        <v>18</v>
      </c>
    </row>
    <row r="55" spans="1:5" ht="24">
      <c r="A55" s="16" t="s">
        <v>43</v>
      </c>
      <c r="B55" s="7" t="s">
        <v>44</v>
      </c>
      <c r="C55" s="17" t="s">
        <v>11</v>
      </c>
      <c r="D55" s="9">
        <v>2.25</v>
      </c>
      <c r="E55" s="10" t="s">
        <v>18</v>
      </c>
    </row>
    <row r="56" spans="1:5" ht="24">
      <c r="A56" s="16" t="s">
        <v>43</v>
      </c>
      <c r="B56" s="7" t="s">
        <v>44</v>
      </c>
      <c r="C56" s="17" t="s">
        <v>11</v>
      </c>
      <c r="D56" s="9">
        <v>13.5</v>
      </c>
      <c r="E56" s="10" t="s">
        <v>18</v>
      </c>
    </row>
    <row r="57" spans="1:5" ht="24">
      <c r="A57" s="16" t="s">
        <v>43</v>
      </c>
      <c r="B57" s="7" t="s">
        <v>44</v>
      </c>
      <c r="C57" s="17" t="s">
        <v>11</v>
      </c>
      <c r="D57" s="9">
        <v>5.4</v>
      </c>
      <c r="E57" s="10" t="s">
        <v>18</v>
      </c>
    </row>
    <row r="58" spans="1:5">
      <c r="A58" s="39" t="s">
        <v>45</v>
      </c>
      <c r="B58" s="40"/>
      <c r="C58" s="41"/>
      <c r="D58" s="14">
        <v>39.57</v>
      </c>
      <c r="E58" s="15"/>
    </row>
    <row r="59" spans="1:5" ht="36">
      <c r="A59" s="16" t="s">
        <v>121</v>
      </c>
      <c r="B59" s="7" t="s">
        <v>174</v>
      </c>
      <c r="C59" s="17" t="s">
        <v>20</v>
      </c>
      <c r="D59" s="9">
        <v>17</v>
      </c>
      <c r="E59" s="10" t="s">
        <v>73</v>
      </c>
    </row>
    <row r="60" spans="1:5" ht="36">
      <c r="A60" s="16" t="s">
        <v>121</v>
      </c>
      <c r="B60" s="7" t="s">
        <v>174</v>
      </c>
      <c r="C60" s="17" t="s">
        <v>20</v>
      </c>
      <c r="D60" s="9">
        <v>2.5</v>
      </c>
      <c r="E60" s="10" t="s">
        <v>73</v>
      </c>
    </row>
    <row r="61" spans="1:5">
      <c r="A61" s="39" t="s">
        <v>122</v>
      </c>
      <c r="B61" s="40"/>
      <c r="C61" s="41"/>
      <c r="D61" s="14">
        <v>19.5</v>
      </c>
      <c r="E61" s="15"/>
    </row>
    <row r="62" spans="1:5" ht="36">
      <c r="A62" s="16" t="s">
        <v>158</v>
      </c>
      <c r="B62" s="7" t="s">
        <v>159</v>
      </c>
      <c r="C62" s="17" t="s">
        <v>20</v>
      </c>
      <c r="D62" s="9">
        <v>9.2799999999999994</v>
      </c>
      <c r="E62" s="10" t="s">
        <v>98</v>
      </c>
    </row>
    <row r="63" spans="1:5">
      <c r="A63" s="39" t="s">
        <v>160</v>
      </c>
      <c r="B63" s="40"/>
      <c r="C63" s="41"/>
      <c r="D63" s="14">
        <v>9.2799999999999994</v>
      </c>
      <c r="E63" s="15"/>
    </row>
    <row r="64" spans="1:5">
      <c r="A64" s="35" t="s">
        <v>129</v>
      </c>
      <c r="B64" s="36"/>
      <c r="C64" s="37"/>
      <c r="D64" s="20">
        <f>SUM(D12+D14+D16+D21+D23+D25+D27+D29+D31+D33+D35+D37+D39+D41+D43+D45+D47+D49+D51+D58+D61)</f>
        <v>21576.11</v>
      </c>
      <c r="E64" s="21"/>
    </row>
    <row r="69" spans="1:5" ht="13.5" customHeight="1">
      <c r="A69" s="38" t="s">
        <v>0</v>
      </c>
      <c r="B69" s="38"/>
    </row>
    <row r="70" spans="1:5">
      <c r="A70" s="1" t="s">
        <v>1</v>
      </c>
    </row>
    <row r="71" spans="1:5">
      <c r="A71" s="1" t="s">
        <v>2</v>
      </c>
    </row>
    <row r="73" spans="1:5" ht="15" customHeight="1">
      <c r="A73" s="38" t="s">
        <v>128</v>
      </c>
      <c r="B73" s="38"/>
      <c r="C73" s="1"/>
      <c r="D73" s="1"/>
      <c r="E73" s="1"/>
    </row>
    <row r="74" spans="1:5" ht="15" customHeight="1">
      <c r="A74" s="22"/>
      <c r="B74" s="22"/>
      <c r="C74" s="1"/>
      <c r="D74" s="1"/>
      <c r="E74" s="1"/>
    </row>
    <row r="75" spans="1:5" ht="15" customHeight="1">
      <c r="A75" s="23" t="s">
        <v>46</v>
      </c>
      <c r="B75" s="3"/>
      <c r="C75" s="1"/>
      <c r="D75" s="1"/>
      <c r="E75" s="1"/>
    </row>
    <row r="76" spans="1:5">
      <c r="A76" s="24" t="s">
        <v>47</v>
      </c>
      <c r="B76" s="25" t="s">
        <v>8</v>
      </c>
    </row>
    <row r="77" spans="1:5">
      <c r="A77" s="26">
        <v>950</v>
      </c>
      <c r="B77" s="27" t="s">
        <v>48</v>
      </c>
    </row>
    <row r="78" spans="1:5">
      <c r="A78" s="28">
        <v>950</v>
      </c>
      <c r="B78" s="29" t="s">
        <v>130</v>
      </c>
    </row>
  </sheetData>
  <mergeCells count="25">
    <mergeCell ref="A63:C63"/>
    <mergeCell ref="A69:B69"/>
    <mergeCell ref="A73:B73"/>
    <mergeCell ref="A23:C23"/>
    <mergeCell ref="A25:C25"/>
    <mergeCell ref="A29:C29"/>
    <mergeCell ref="A37:C37"/>
    <mergeCell ref="A39:C39"/>
    <mergeCell ref="A47:C47"/>
    <mergeCell ref="A49:C49"/>
    <mergeCell ref="A51:C51"/>
    <mergeCell ref="A58:C58"/>
    <mergeCell ref="A61:C61"/>
    <mergeCell ref="A64:C64"/>
    <mergeCell ref="A27:C27"/>
    <mergeCell ref="A33:C33"/>
    <mergeCell ref="A35:C35"/>
    <mergeCell ref="A43:C43"/>
    <mergeCell ref="A45:C45"/>
    <mergeCell ref="A2:E2"/>
    <mergeCell ref="A3:E3"/>
    <mergeCell ref="A6:E6"/>
    <mergeCell ref="A12:C12"/>
    <mergeCell ref="A14:C14"/>
    <mergeCell ref="A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EE99-71E7-4BD7-8BE8-EAD01ABEC226}">
  <dimension ref="A1:F91"/>
  <sheetViews>
    <sheetView topLeftCell="A43" workbookViewId="0">
      <selection activeCell="A15" sqref="A15:E16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175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36">
      <c r="A8" s="30" t="s">
        <v>100</v>
      </c>
      <c r="B8" s="7" t="s">
        <v>101</v>
      </c>
      <c r="C8" s="31" t="s">
        <v>25</v>
      </c>
      <c r="D8" s="32">
        <v>68.64</v>
      </c>
      <c r="E8" s="10" t="s">
        <v>98</v>
      </c>
    </row>
    <row r="9" spans="1:6">
      <c r="A9" s="39" t="s">
        <v>102</v>
      </c>
      <c r="B9" s="40"/>
      <c r="C9" s="41"/>
      <c r="D9" s="14">
        <v>68.64</v>
      </c>
      <c r="E9" s="15"/>
    </row>
    <row r="10" spans="1:6">
      <c r="A10" s="6" t="s">
        <v>21</v>
      </c>
      <c r="B10" s="7" t="s">
        <v>22</v>
      </c>
      <c r="C10" s="8" t="s">
        <v>20</v>
      </c>
      <c r="D10" s="9">
        <v>301</v>
      </c>
      <c r="E10" s="10" t="s">
        <v>30</v>
      </c>
    </row>
    <row r="11" spans="1:6" ht="24">
      <c r="A11" s="6" t="s">
        <v>21</v>
      </c>
      <c r="B11" s="7" t="s">
        <v>22</v>
      </c>
      <c r="C11" s="8" t="s">
        <v>20</v>
      </c>
      <c r="D11" s="9">
        <v>85.73</v>
      </c>
      <c r="E11" s="10" t="s">
        <v>23</v>
      </c>
    </row>
    <row r="12" spans="1:6">
      <c r="A12" s="39" t="s">
        <v>24</v>
      </c>
      <c r="B12" s="40"/>
      <c r="C12" s="41"/>
      <c r="D12" s="14">
        <f>SUM(D10:D11)</f>
        <v>386.73</v>
      </c>
      <c r="E12" s="15"/>
    </row>
    <row r="13" spans="1:6" ht="24">
      <c r="A13" s="6" t="s">
        <v>15</v>
      </c>
      <c r="B13" s="7" t="s">
        <v>16</v>
      </c>
      <c r="C13" s="8" t="s">
        <v>17</v>
      </c>
      <c r="D13" s="9">
        <v>32.18</v>
      </c>
      <c r="E13" s="10" t="s">
        <v>18</v>
      </c>
    </row>
    <row r="14" spans="1:6">
      <c r="A14" s="39" t="s">
        <v>19</v>
      </c>
      <c r="B14" s="40"/>
      <c r="C14" s="41"/>
      <c r="D14" s="14">
        <v>32.18</v>
      </c>
      <c r="E14" s="15"/>
    </row>
    <row r="15" spans="1:6">
      <c r="A15" s="6" t="s">
        <v>36</v>
      </c>
      <c r="B15" s="19" t="s">
        <v>37</v>
      </c>
      <c r="C15" s="8" t="s">
        <v>38</v>
      </c>
      <c r="D15" s="9">
        <v>240.63</v>
      </c>
      <c r="E15" s="10" t="s">
        <v>39</v>
      </c>
    </row>
    <row r="16" spans="1:6">
      <c r="A16" s="11" t="s">
        <v>40</v>
      </c>
      <c r="B16" s="12"/>
      <c r="C16" s="13"/>
      <c r="D16" s="14">
        <v>240.63</v>
      </c>
      <c r="E16" s="15"/>
    </row>
    <row r="17" spans="1:5" ht="24">
      <c r="A17" s="6" t="s">
        <v>179</v>
      </c>
      <c r="B17" s="7" t="s">
        <v>180</v>
      </c>
      <c r="C17" s="8" t="s">
        <v>20</v>
      </c>
      <c r="D17" s="9">
        <v>62.26</v>
      </c>
      <c r="E17" s="10" t="s">
        <v>181</v>
      </c>
    </row>
    <row r="18" spans="1:5" ht="24">
      <c r="A18" s="6" t="s">
        <v>179</v>
      </c>
      <c r="B18" s="7" t="s">
        <v>180</v>
      </c>
      <c r="C18" s="8" t="s">
        <v>20</v>
      </c>
      <c r="D18" s="9">
        <v>76.11</v>
      </c>
      <c r="E18" s="10" t="s">
        <v>181</v>
      </c>
    </row>
    <row r="19" spans="1:5" ht="24">
      <c r="A19" s="6" t="s">
        <v>179</v>
      </c>
      <c r="B19" s="7" t="s">
        <v>180</v>
      </c>
      <c r="C19" s="8" t="s">
        <v>20</v>
      </c>
      <c r="D19" s="9">
        <v>76.11</v>
      </c>
      <c r="E19" s="10" t="s">
        <v>181</v>
      </c>
    </row>
    <row r="20" spans="1:5" ht="24">
      <c r="A20" s="6" t="s">
        <v>179</v>
      </c>
      <c r="B20" s="7" t="s">
        <v>180</v>
      </c>
      <c r="C20" s="8" t="s">
        <v>20</v>
      </c>
      <c r="D20" s="9">
        <v>76.11</v>
      </c>
      <c r="E20" s="10" t="s">
        <v>181</v>
      </c>
    </row>
    <row r="21" spans="1:5" ht="24">
      <c r="A21" s="6" t="s">
        <v>179</v>
      </c>
      <c r="B21" s="7" t="s">
        <v>180</v>
      </c>
      <c r="C21" s="8" t="s">
        <v>20</v>
      </c>
      <c r="D21" s="9">
        <v>76.11</v>
      </c>
      <c r="E21" s="10" t="s">
        <v>181</v>
      </c>
    </row>
    <row r="22" spans="1:5" ht="24">
      <c r="A22" s="6" t="s">
        <v>179</v>
      </c>
      <c r="B22" s="7" t="s">
        <v>180</v>
      </c>
      <c r="C22" s="8" t="s">
        <v>20</v>
      </c>
      <c r="D22" s="9">
        <v>76.11</v>
      </c>
      <c r="E22" s="10" t="s">
        <v>181</v>
      </c>
    </row>
    <row r="23" spans="1:5" ht="24">
      <c r="A23" s="6" t="s">
        <v>179</v>
      </c>
      <c r="B23" s="7" t="s">
        <v>180</v>
      </c>
      <c r="C23" s="8" t="s">
        <v>20</v>
      </c>
      <c r="D23" s="9">
        <v>76.11</v>
      </c>
      <c r="E23" s="10" t="s">
        <v>181</v>
      </c>
    </row>
    <row r="24" spans="1:5">
      <c r="A24" s="11" t="s">
        <v>178</v>
      </c>
      <c r="B24" s="12"/>
      <c r="C24" s="13"/>
      <c r="D24" s="14">
        <f>SUM(D17:D23)</f>
        <v>518.92000000000007</v>
      </c>
      <c r="E24" s="15"/>
    </row>
    <row r="25" spans="1:5" ht="24">
      <c r="A25" s="16" t="s">
        <v>70</v>
      </c>
      <c r="B25" s="8">
        <v>25444746329</v>
      </c>
      <c r="C25" s="17" t="s">
        <v>11</v>
      </c>
      <c r="D25" s="9">
        <v>136.53</v>
      </c>
      <c r="E25" s="10" t="s">
        <v>18</v>
      </c>
    </row>
    <row r="26" spans="1:5">
      <c r="A26" s="39" t="s">
        <v>71</v>
      </c>
      <c r="B26" s="40"/>
      <c r="C26" s="41"/>
      <c r="D26" s="14">
        <v>136.53</v>
      </c>
      <c r="E26" s="15"/>
    </row>
    <row r="27" spans="1:5" ht="36">
      <c r="A27" s="6" t="s">
        <v>82</v>
      </c>
      <c r="B27" s="7" t="s">
        <v>84</v>
      </c>
      <c r="C27" s="8" t="s">
        <v>11</v>
      </c>
      <c r="D27" s="9">
        <v>70.34</v>
      </c>
      <c r="E27" s="10" t="s">
        <v>68</v>
      </c>
    </row>
    <row r="28" spans="1:5" ht="36">
      <c r="A28" s="6" t="s">
        <v>82</v>
      </c>
      <c r="B28" s="7" t="s">
        <v>84</v>
      </c>
      <c r="C28" s="17" t="s">
        <v>11</v>
      </c>
      <c r="D28" s="9">
        <v>23.23</v>
      </c>
      <c r="E28" s="10" t="s">
        <v>68</v>
      </c>
    </row>
    <row r="29" spans="1:5" ht="36">
      <c r="A29" s="6" t="s">
        <v>82</v>
      </c>
      <c r="B29" s="7" t="s">
        <v>84</v>
      </c>
      <c r="C29" s="17" t="s">
        <v>11</v>
      </c>
      <c r="D29" s="9">
        <v>58.4</v>
      </c>
      <c r="E29" s="10" t="s">
        <v>68</v>
      </c>
    </row>
    <row r="30" spans="1:5" ht="36">
      <c r="A30" s="6" t="s">
        <v>82</v>
      </c>
      <c r="B30" s="7" t="s">
        <v>84</v>
      </c>
      <c r="C30" s="17" t="s">
        <v>11</v>
      </c>
      <c r="D30" s="9">
        <v>58.4</v>
      </c>
      <c r="E30" s="10" t="s">
        <v>68</v>
      </c>
    </row>
    <row r="31" spans="1:5" ht="36">
      <c r="A31" s="6" t="s">
        <v>82</v>
      </c>
      <c r="B31" s="7" t="s">
        <v>84</v>
      </c>
      <c r="C31" s="17" t="s">
        <v>11</v>
      </c>
      <c r="D31" s="9">
        <v>58.4</v>
      </c>
      <c r="E31" s="10" t="s">
        <v>68</v>
      </c>
    </row>
    <row r="32" spans="1:5" ht="36">
      <c r="A32" s="6" t="s">
        <v>82</v>
      </c>
      <c r="B32" s="7" t="s">
        <v>84</v>
      </c>
      <c r="C32" s="17" t="s">
        <v>11</v>
      </c>
      <c r="D32" s="9">
        <v>58.4</v>
      </c>
      <c r="E32" s="10" t="s">
        <v>68</v>
      </c>
    </row>
    <row r="33" spans="1:5" ht="36">
      <c r="A33" s="6" t="s">
        <v>82</v>
      </c>
      <c r="B33" s="7" t="s">
        <v>84</v>
      </c>
      <c r="C33" s="17" t="s">
        <v>11</v>
      </c>
      <c r="D33" s="9">
        <v>58.4</v>
      </c>
      <c r="E33" s="10" t="s">
        <v>68</v>
      </c>
    </row>
    <row r="34" spans="1:5" ht="36">
      <c r="A34" s="6" t="s">
        <v>82</v>
      </c>
      <c r="B34" s="7" t="s">
        <v>84</v>
      </c>
      <c r="C34" s="17" t="s">
        <v>11</v>
      </c>
      <c r="D34" s="9">
        <v>58.4</v>
      </c>
      <c r="E34" s="10" t="s">
        <v>68</v>
      </c>
    </row>
    <row r="35" spans="1:5" ht="36">
      <c r="A35" s="6" t="s">
        <v>82</v>
      </c>
      <c r="B35" s="7" t="s">
        <v>84</v>
      </c>
      <c r="C35" s="17" t="s">
        <v>11</v>
      </c>
      <c r="D35" s="9">
        <v>58.4</v>
      </c>
      <c r="E35" s="10" t="s">
        <v>68</v>
      </c>
    </row>
    <row r="36" spans="1:5" ht="36">
      <c r="A36" s="6" t="s">
        <v>82</v>
      </c>
      <c r="B36" s="7" t="s">
        <v>84</v>
      </c>
      <c r="C36" s="17" t="s">
        <v>11</v>
      </c>
      <c r="D36" s="9">
        <v>58.4</v>
      </c>
      <c r="E36" s="10" t="s">
        <v>68</v>
      </c>
    </row>
    <row r="37" spans="1:5" ht="36">
      <c r="A37" s="6" t="s">
        <v>82</v>
      </c>
      <c r="B37" s="7" t="s">
        <v>84</v>
      </c>
      <c r="C37" s="17" t="s">
        <v>11</v>
      </c>
      <c r="D37" s="9">
        <v>58.4</v>
      </c>
      <c r="E37" s="10" t="s">
        <v>68</v>
      </c>
    </row>
    <row r="38" spans="1:5">
      <c r="A38" s="39" t="s">
        <v>83</v>
      </c>
      <c r="B38" s="40"/>
      <c r="C38" s="41"/>
      <c r="D38" s="14">
        <f>SUM(D27:D37)</f>
        <v>619.16999999999985</v>
      </c>
      <c r="E38" s="15"/>
    </row>
    <row r="39" spans="1:5" ht="36">
      <c r="A39" s="6" t="s">
        <v>104</v>
      </c>
      <c r="B39" s="19" t="s">
        <v>105</v>
      </c>
      <c r="C39" s="8" t="s">
        <v>106</v>
      </c>
      <c r="D39" s="9">
        <v>268.56</v>
      </c>
      <c r="E39" s="10" t="s">
        <v>98</v>
      </c>
    </row>
    <row r="40" spans="1:5">
      <c r="A40" s="11" t="s">
        <v>107</v>
      </c>
      <c r="B40" s="12"/>
      <c r="C40" s="13"/>
      <c r="D40" s="14">
        <v>268.56</v>
      </c>
      <c r="E40" s="15"/>
    </row>
    <row r="41" spans="1:5" ht="36">
      <c r="A41" s="6" t="s">
        <v>96</v>
      </c>
      <c r="B41" s="7" t="s">
        <v>97</v>
      </c>
      <c r="C41" s="8" t="s">
        <v>20</v>
      </c>
      <c r="D41" s="9">
        <v>239.26</v>
      </c>
      <c r="E41" s="10" t="s">
        <v>98</v>
      </c>
    </row>
    <row r="42" spans="1:5">
      <c r="A42" s="39" t="s">
        <v>99</v>
      </c>
      <c r="B42" s="40"/>
      <c r="C42" s="41"/>
      <c r="D42" s="14">
        <v>239.26</v>
      </c>
      <c r="E42" s="15"/>
    </row>
    <row r="43" spans="1:5" ht="24">
      <c r="A43" s="6" t="s">
        <v>182</v>
      </c>
      <c r="B43" s="7" t="s">
        <v>185</v>
      </c>
      <c r="C43" s="8" t="s">
        <v>184</v>
      </c>
      <c r="D43" s="9">
        <v>60</v>
      </c>
      <c r="E43" s="10" t="s">
        <v>27</v>
      </c>
    </row>
    <row r="44" spans="1:5">
      <c r="A44" s="39" t="s">
        <v>183</v>
      </c>
      <c r="B44" s="40"/>
      <c r="C44" s="41"/>
      <c r="D44" s="14">
        <v>60</v>
      </c>
      <c r="E44" s="15"/>
    </row>
    <row r="45" spans="1:5" ht="36">
      <c r="A45" s="6" t="s">
        <v>186</v>
      </c>
      <c r="B45" s="7" t="s">
        <v>188</v>
      </c>
      <c r="C45" s="8" t="s">
        <v>189</v>
      </c>
      <c r="D45" s="9">
        <v>500</v>
      </c>
      <c r="E45" s="10" t="s">
        <v>68</v>
      </c>
    </row>
    <row r="46" spans="1:5">
      <c r="A46" s="39" t="s">
        <v>187</v>
      </c>
      <c r="B46" s="40"/>
      <c r="C46" s="41"/>
      <c r="D46" s="14">
        <v>500</v>
      </c>
      <c r="E46" s="15"/>
    </row>
    <row r="47" spans="1:5" ht="72">
      <c r="A47" s="6" t="s">
        <v>9</v>
      </c>
      <c r="B47" s="7" t="s">
        <v>10</v>
      </c>
      <c r="C47" s="8" t="s">
        <v>11</v>
      </c>
      <c r="D47" s="9">
        <v>483.02</v>
      </c>
      <c r="E47" s="10" t="s">
        <v>12</v>
      </c>
    </row>
    <row r="48" spans="1:5" ht="24">
      <c r="A48" s="6" t="s">
        <v>9</v>
      </c>
      <c r="B48" s="7" t="s">
        <v>10</v>
      </c>
      <c r="C48" s="8" t="s">
        <v>11</v>
      </c>
      <c r="D48" s="9">
        <v>61.96</v>
      </c>
      <c r="E48" s="10" t="s">
        <v>13</v>
      </c>
    </row>
    <row r="49" spans="1:5" ht="60">
      <c r="A49" s="6" t="s">
        <v>9</v>
      </c>
      <c r="B49" s="7" t="s">
        <v>10</v>
      </c>
      <c r="C49" s="8" t="s">
        <v>11</v>
      </c>
      <c r="D49" s="9">
        <v>5767.91</v>
      </c>
      <c r="E49" s="10" t="s">
        <v>81</v>
      </c>
    </row>
    <row r="50" spans="1:5">
      <c r="A50" s="39" t="s">
        <v>14</v>
      </c>
      <c r="B50" s="40"/>
      <c r="C50" s="41"/>
      <c r="D50" s="14">
        <f>SUM(D47:D49)</f>
        <v>6312.8899999999994</v>
      </c>
      <c r="E50" s="15"/>
    </row>
    <row r="51" spans="1:5" ht="24">
      <c r="A51" s="6" t="s">
        <v>28</v>
      </c>
      <c r="B51" s="7" t="s">
        <v>29</v>
      </c>
      <c r="C51" s="8" t="s">
        <v>11</v>
      </c>
      <c r="D51" s="9">
        <v>8.3000000000000007</v>
      </c>
      <c r="E51" s="10" t="s">
        <v>27</v>
      </c>
    </row>
    <row r="52" spans="1:5">
      <c r="A52" s="6" t="s">
        <v>28</v>
      </c>
      <c r="B52" s="7" t="s">
        <v>29</v>
      </c>
      <c r="C52" s="8" t="s">
        <v>11</v>
      </c>
      <c r="D52" s="9">
        <v>51.66</v>
      </c>
      <c r="E52" s="10" t="s">
        <v>30</v>
      </c>
    </row>
    <row r="53" spans="1:5">
      <c r="A53" s="11" t="s">
        <v>31</v>
      </c>
      <c r="B53" s="12"/>
      <c r="C53" s="13"/>
      <c r="D53" s="14">
        <f>SUM(D51:D52)</f>
        <v>59.959999999999994</v>
      </c>
      <c r="E53" s="15"/>
    </row>
    <row r="54" spans="1:5">
      <c r="A54" s="6" t="s">
        <v>190</v>
      </c>
      <c r="B54" s="7" t="s">
        <v>192</v>
      </c>
      <c r="C54" s="8" t="s">
        <v>173</v>
      </c>
      <c r="D54" s="9">
        <v>414.76</v>
      </c>
      <c r="E54" s="10" t="s">
        <v>39</v>
      </c>
    </row>
    <row r="55" spans="1:5">
      <c r="A55" s="39" t="s">
        <v>191</v>
      </c>
      <c r="B55" s="40"/>
      <c r="C55" s="41"/>
      <c r="D55" s="14">
        <v>414.76</v>
      </c>
      <c r="E55" s="15"/>
    </row>
    <row r="56" spans="1:5">
      <c r="A56" s="6" t="s">
        <v>193</v>
      </c>
      <c r="B56" s="7" t="s">
        <v>195</v>
      </c>
      <c r="C56" s="8" t="s">
        <v>20</v>
      </c>
      <c r="D56" s="9">
        <v>600</v>
      </c>
      <c r="E56" s="10" t="s">
        <v>196</v>
      </c>
    </row>
    <row r="57" spans="1:5">
      <c r="A57" s="39" t="s">
        <v>194</v>
      </c>
      <c r="B57" s="40"/>
      <c r="C57" s="41"/>
      <c r="D57" s="14">
        <v>600</v>
      </c>
      <c r="E57" s="15"/>
    </row>
    <row r="58" spans="1:5">
      <c r="A58" s="6" t="s">
        <v>138</v>
      </c>
      <c r="B58" s="7" t="s">
        <v>139</v>
      </c>
      <c r="C58" s="8" t="s">
        <v>20</v>
      </c>
      <c r="D58" s="9">
        <v>186.39</v>
      </c>
      <c r="E58" s="10" t="s">
        <v>140</v>
      </c>
    </row>
    <row r="59" spans="1:5">
      <c r="A59" s="39" t="s">
        <v>141</v>
      </c>
      <c r="B59" s="40"/>
      <c r="C59" s="41"/>
      <c r="D59" s="14">
        <v>186.39</v>
      </c>
      <c r="E59" s="15"/>
    </row>
    <row r="60" spans="1:5" ht="48">
      <c r="A60" s="6" t="s">
        <v>197</v>
      </c>
      <c r="B60" s="18">
        <v>70835471223</v>
      </c>
      <c r="C60" s="8" t="s">
        <v>20</v>
      </c>
      <c r="D60" s="9">
        <v>876.96</v>
      </c>
      <c r="E60" s="10" t="s">
        <v>198</v>
      </c>
    </row>
    <row r="61" spans="1:5">
      <c r="A61" s="39" t="s">
        <v>199</v>
      </c>
      <c r="B61" s="40"/>
      <c r="C61" s="41"/>
      <c r="D61" s="14">
        <f>SUM(D60)</f>
        <v>876.96</v>
      </c>
      <c r="E61" s="15"/>
    </row>
    <row r="62" spans="1:5" ht="36">
      <c r="A62" s="34" t="s">
        <v>154</v>
      </c>
      <c r="B62" s="7" t="s">
        <v>155</v>
      </c>
      <c r="C62" s="17" t="s">
        <v>11</v>
      </c>
      <c r="D62" s="9">
        <v>164.15</v>
      </c>
      <c r="E62" s="10" t="s">
        <v>200</v>
      </c>
    </row>
    <row r="63" spans="1:5" ht="36">
      <c r="A63" s="16" t="s">
        <v>154</v>
      </c>
      <c r="B63" s="7" t="s">
        <v>155</v>
      </c>
      <c r="C63" s="17" t="s">
        <v>11</v>
      </c>
      <c r="D63" s="9">
        <v>53.35</v>
      </c>
      <c r="E63" s="10" t="s">
        <v>200</v>
      </c>
    </row>
    <row r="64" spans="1:5" ht="36">
      <c r="A64" s="34" t="s">
        <v>154</v>
      </c>
      <c r="B64" s="7" t="s">
        <v>155</v>
      </c>
      <c r="C64" s="17" t="s">
        <v>11</v>
      </c>
      <c r="D64" s="9">
        <v>49.04</v>
      </c>
      <c r="E64" s="10" t="s">
        <v>201</v>
      </c>
    </row>
    <row r="65" spans="1:5" ht="36">
      <c r="A65" s="34" t="s">
        <v>154</v>
      </c>
      <c r="B65" s="7" t="s">
        <v>155</v>
      </c>
      <c r="C65" s="17" t="s">
        <v>11</v>
      </c>
      <c r="D65" s="9">
        <v>15.79</v>
      </c>
      <c r="E65" s="10" t="s">
        <v>200</v>
      </c>
    </row>
    <row r="66" spans="1:5">
      <c r="A66" s="39" t="s">
        <v>157</v>
      </c>
      <c r="B66" s="40"/>
      <c r="C66" s="41"/>
      <c r="D66" s="14">
        <f>SUM(D62:D65)</f>
        <v>282.33000000000004</v>
      </c>
      <c r="E66" s="15"/>
    </row>
    <row r="67" spans="1:5" ht="24">
      <c r="A67" s="6" t="s">
        <v>167</v>
      </c>
      <c r="B67" s="7" t="s">
        <v>168</v>
      </c>
      <c r="C67" s="8" t="s">
        <v>11</v>
      </c>
      <c r="D67" s="9">
        <v>168</v>
      </c>
      <c r="E67" s="10" t="s">
        <v>64</v>
      </c>
    </row>
    <row r="68" spans="1:5">
      <c r="A68" s="39" t="s">
        <v>170</v>
      </c>
      <c r="B68" s="40"/>
      <c r="C68" s="41"/>
      <c r="D68" s="14">
        <v>168</v>
      </c>
      <c r="E68" s="15"/>
    </row>
    <row r="69" spans="1:5" ht="36">
      <c r="A69" s="6" t="s">
        <v>202</v>
      </c>
      <c r="B69" s="7" t="s">
        <v>203</v>
      </c>
      <c r="C69" s="8" t="s">
        <v>20</v>
      </c>
      <c r="D69" s="9">
        <v>247.5</v>
      </c>
      <c r="E69" s="10" t="s">
        <v>200</v>
      </c>
    </row>
    <row r="70" spans="1:5">
      <c r="A70" s="39" t="s">
        <v>204</v>
      </c>
      <c r="B70" s="40"/>
      <c r="C70" s="41"/>
      <c r="D70" s="14">
        <v>247.5</v>
      </c>
      <c r="E70" s="15"/>
    </row>
    <row r="71" spans="1:5" ht="24">
      <c r="A71" s="16" t="s">
        <v>205</v>
      </c>
      <c r="B71" s="7" t="s">
        <v>44</v>
      </c>
      <c r="C71" s="17" t="s">
        <v>206</v>
      </c>
      <c r="D71" s="9">
        <v>2.25</v>
      </c>
      <c r="E71" s="10" t="s">
        <v>18</v>
      </c>
    </row>
    <row r="72" spans="1:5" ht="24">
      <c r="A72" s="16" t="s">
        <v>205</v>
      </c>
      <c r="B72" s="7" t="s">
        <v>44</v>
      </c>
      <c r="C72" s="17" t="s">
        <v>206</v>
      </c>
      <c r="D72" s="9">
        <v>2.3199999999999998</v>
      </c>
      <c r="E72" s="10" t="s">
        <v>18</v>
      </c>
    </row>
    <row r="73" spans="1:5" ht="24">
      <c r="A73" s="16" t="s">
        <v>205</v>
      </c>
      <c r="B73" s="7" t="s">
        <v>44</v>
      </c>
      <c r="C73" s="17" t="s">
        <v>206</v>
      </c>
      <c r="D73" s="9">
        <v>2.3199999999999998</v>
      </c>
      <c r="E73" s="10" t="s">
        <v>18</v>
      </c>
    </row>
    <row r="74" spans="1:5">
      <c r="A74" s="39" t="s">
        <v>207</v>
      </c>
      <c r="B74" s="40"/>
      <c r="C74" s="41"/>
      <c r="D74" s="14">
        <f>SUM(D71:D73)</f>
        <v>6.8900000000000006</v>
      </c>
      <c r="E74" s="15"/>
    </row>
    <row r="75" spans="1:5" ht="36">
      <c r="A75" s="16" t="s">
        <v>208</v>
      </c>
      <c r="B75" s="7" t="s">
        <v>209</v>
      </c>
      <c r="C75" s="17" t="s">
        <v>20</v>
      </c>
      <c r="D75" s="9">
        <v>1.8</v>
      </c>
      <c r="E75" s="10" t="s">
        <v>210</v>
      </c>
    </row>
    <row r="76" spans="1:5">
      <c r="A76" s="39" t="s">
        <v>211</v>
      </c>
      <c r="B76" s="40"/>
      <c r="C76" s="41"/>
      <c r="D76" s="14">
        <v>1.8</v>
      </c>
      <c r="E76" s="15"/>
    </row>
    <row r="77" spans="1:5">
      <c r="A77" s="35" t="s">
        <v>176</v>
      </c>
      <c r="B77" s="36"/>
      <c r="C77" s="37"/>
      <c r="D77" s="20">
        <f>SUM(D9,D12,D14,D16,D24,D26,D38,D40,D42,D44,D46,D50,D53,D55,D57,D59,D61,D66,D68,D70,D74,D76)</f>
        <v>12228.099999999997</v>
      </c>
      <c r="E77" s="21"/>
    </row>
    <row r="81" spans="1:5" ht="13.5" customHeight="1"/>
    <row r="82" spans="1:5">
      <c r="A82" s="38" t="s">
        <v>0</v>
      </c>
      <c r="B82" s="38"/>
    </row>
    <row r="83" spans="1:5">
      <c r="A83" s="1" t="s">
        <v>1</v>
      </c>
    </row>
    <row r="84" spans="1:5">
      <c r="A84" s="1" t="s">
        <v>2</v>
      </c>
    </row>
    <row r="85" spans="1:5" ht="15" customHeight="1"/>
    <row r="86" spans="1:5" ht="15" customHeight="1">
      <c r="A86" s="38" t="s">
        <v>175</v>
      </c>
      <c r="B86" s="38"/>
      <c r="C86" s="1"/>
      <c r="D86" s="1"/>
      <c r="E86" s="1"/>
    </row>
    <row r="87" spans="1:5" ht="15" customHeight="1">
      <c r="A87" s="22"/>
      <c r="B87" s="22"/>
      <c r="C87" s="1"/>
      <c r="D87" s="1"/>
      <c r="E87" s="1"/>
    </row>
    <row r="88" spans="1:5">
      <c r="A88" s="23" t="s">
        <v>46</v>
      </c>
      <c r="B88" s="3"/>
      <c r="C88" s="1"/>
      <c r="D88" s="1"/>
      <c r="E88" s="1"/>
    </row>
    <row r="89" spans="1:5">
      <c r="A89" s="24" t="s">
        <v>47</v>
      </c>
      <c r="B89" s="25" t="s">
        <v>8</v>
      </c>
    </row>
    <row r="90" spans="1:5">
      <c r="A90" s="26">
        <v>330</v>
      </c>
      <c r="B90" s="27" t="s">
        <v>48</v>
      </c>
    </row>
    <row r="91" spans="1:5">
      <c r="A91" s="28">
        <v>330</v>
      </c>
      <c r="B91" s="29" t="s">
        <v>177</v>
      </c>
    </row>
  </sheetData>
  <mergeCells count="24">
    <mergeCell ref="A61:C61"/>
    <mergeCell ref="A26:C26"/>
    <mergeCell ref="A38:C38"/>
    <mergeCell ref="A42:C42"/>
    <mergeCell ref="A50:C50"/>
    <mergeCell ref="A55:C55"/>
    <mergeCell ref="A2:E2"/>
    <mergeCell ref="A3:E3"/>
    <mergeCell ref="A6:E6"/>
    <mergeCell ref="A57:C57"/>
    <mergeCell ref="A59:C59"/>
    <mergeCell ref="A9:C9"/>
    <mergeCell ref="A12:C12"/>
    <mergeCell ref="A14:C14"/>
    <mergeCell ref="A44:C44"/>
    <mergeCell ref="A46:C46"/>
    <mergeCell ref="A86:B86"/>
    <mergeCell ref="A66:C66"/>
    <mergeCell ref="A68:C68"/>
    <mergeCell ref="A70:C70"/>
    <mergeCell ref="A74:C74"/>
    <mergeCell ref="A76:C76"/>
    <mergeCell ref="A77:C77"/>
    <mergeCell ref="A82:B8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7919-F472-4D37-A8FC-0893B27D5547}">
  <dimension ref="A1:F77"/>
  <sheetViews>
    <sheetView topLeftCell="A34" workbookViewId="0">
      <selection activeCell="A47" sqref="A47:E48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212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24">
      <c r="A8" s="30" t="s">
        <v>215</v>
      </c>
      <c r="B8" s="7" t="s">
        <v>217</v>
      </c>
      <c r="C8" s="31" t="s">
        <v>20</v>
      </c>
      <c r="D8" s="32">
        <v>345.17</v>
      </c>
      <c r="E8" s="10" t="s">
        <v>27</v>
      </c>
    </row>
    <row r="9" spans="1:6">
      <c r="A9" s="39" t="s">
        <v>216</v>
      </c>
      <c r="B9" s="40"/>
      <c r="C9" s="41"/>
      <c r="D9" s="14">
        <v>345.17</v>
      </c>
      <c r="E9" s="15"/>
    </row>
    <row r="10" spans="1:6" ht="24">
      <c r="A10" s="6" t="s">
        <v>218</v>
      </c>
      <c r="B10" s="7" t="s">
        <v>220</v>
      </c>
      <c r="C10" s="8" t="s">
        <v>20</v>
      </c>
      <c r="D10" s="9">
        <v>1012.5</v>
      </c>
      <c r="E10" s="10" t="s">
        <v>181</v>
      </c>
    </row>
    <row r="11" spans="1:6">
      <c r="A11" s="39" t="s">
        <v>219</v>
      </c>
      <c r="B11" s="40"/>
      <c r="C11" s="41"/>
      <c r="D11" s="14">
        <v>1012.5</v>
      </c>
      <c r="E11" s="15"/>
    </row>
    <row r="12" spans="1:6" ht="24">
      <c r="A12" s="30" t="s">
        <v>100</v>
      </c>
      <c r="B12" s="7" t="s">
        <v>101</v>
      </c>
      <c r="C12" s="31" t="s">
        <v>25</v>
      </c>
      <c r="D12" s="32">
        <v>9.49</v>
      </c>
      <c r="E12" s="10" t="s">
        <v>103</v>
      </c>
    </row>
    <row r="13" spans="1:6">
      <c r="A13" s="39" t="s">
        <v>102</v>
      </c>
      <c r="B13" s="40"/>
      <c r="C13" s="41"/>
      <c r="D13" s="14">
        <v>9.49</v>
      </c>
      <c r="E13" s="15"/>
    </row>
    <row r="14" spans="1:6" ht="24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>
      <c r="A15" s="39" t="s">
        <v>19</v>
      </c>
      <c r="B15" s="40"/>
      <c r="C15" s="41"/>
      <c r="D15" s="14">
        <v>32.18</v>
      </c>
      <c r="E15" s="15"/>
    </row>
    <row r="16" spans="1:6" ht="24">
      <c r="A16" s="6" t="s">
        <v>148</v>
      </c>
      <c r="B16" s="7" t="s">
        <v>149</v>
      </c>
      <c r="C16" s="8" t="s">
        <v>11</v>
      </c>
      <c r="D16" s="9">
        <v>18.36</v>
      </c>
      <c r="E16" s="10" t="s">
        <v>27</v>
      </c>
    </row>
    <row r="17" spans="1:5">
      <c r="A17" s="39" t="s">
        <v>150</v>
      </c>
      <c r="B17" s="40"/>
      <c r="C17" s="41"/>
      <c r="D17" s="14">
        <v>18.36</v>
      </c>
      <c r="E17" s="15"/>
    </row>
    <row r="18" spans="1:5" ht="24">
      <c r="A18" s="6" t="s">
        <v>21</v>
      </c>
      <c r="B18" s="7" t="s">
        <v>22</v>
      </c>
      <c r="C18" s="8" t="s">
        <v>20</v>
      </c>
      <c r="D18" s="9">
        <v>98.5</v>
      </c>
      <c r="E18" s="10" t="s">
        <v>23</v>
      </c>
    </row>
    <row r="19" spans="1:5">
      <c r="A19" s="39" t="s">
        <v>24</v>
      </c>
      <c r="B19" s="40"/>
      <c r="C19" s="41"/>
      <c r="D19" s="14">
        <v>98.5</v>
      </c>
      <c r="E19" s="15"/>
    </row>
    <row r="20" spans="1:5" ht="36">
      <c r="A20" s="6" t="s">
        <v>96</v>
      </c>
      <c r="B20" s="7" t="s">
        <v>97</v>
      </c>
      <c r="C20" s="8" t="s">
        <v>20</v>
      </c>
      <c r="D20" s="9">
        <v>26.38</v>
      </c>
      <c r="E20" s="10" t="s">
        <v>98</v>
      </c>
    </row>
    <row r="21" spans="1:5">
      <c r="A21" s="39" t="s">
        <v>99</v>
      </c>
      <c r="B21" s="40"/>
      <c r="C21" s="41"/>
      <c r="D21" s="14">
        <v>26.38</v>
      </c>
      <c r="E21" s="15"/>
    </row>
    <row r="22" spans="1:5" ht="24">
      <c r="A22" s="6" t="s">
        <v>221</v>
      </c>
      <c r="B22" s="7" t="s">
        <v>223</v>
      </c>
      <c r="C22" s="8" t="s">
        <v>224</v>
      </c>
      <c r="D22" s="9">
        <v>574.6</v>
      </c>
      <c r="E22" s="10" t="s">
        <v>27</v>
      </c>
    </row>
    <row r="23" spans="1:5">
      <c r="A23" s="39" t="s">
        <v>222</v>
      </c>
      <c r="B23" s="40"/>
      <c r="C23" s="41"/>
      <c r="D23" s="14">
        <v>574.6</v>
      </c>
      <c r="E23" s="15"/>
    </row>
    <row r="24" spans="1:5" ht="36">
      <c r="A24" s="6" t="s">
        <v>225</v>
      </c>
      <c r="B24" s="7" t="s">
        <v>228</v>
      </c>
      <c r="C24" s="8" t="s">
        <v>226</v>
      </c>
      <c r="D24" s="9">
        <v>450</v>
      </c>
      <c r="E24" s="10" t="s">
        <v>68</v>
      </c>
    </row>
    <row r="25" spans="1:5">
      <c r="A25" s="11" t="s">
        <v>227</v>
      </c>
      <c r="B25" s="12"/>
      <c r="C25" s="13"/>
      <c r="D25" s="14">
        <v>450</v>
      </c>
      <c r="E25" s="15"/>
    </row>
    <row r="26" spans="1:5" ht="72">
      <c r="A26" s="6" t="s">
        <v>9</v>
      </c>
      <c r="B26" s="7" t="s">
        <v>10</v>
      </c>
      <c r="C26" s="8" t="s">
        <v>11</v>
      </c>
      <c r="D26" s="9">
        <v>459.38</v>
      </c>
      <c r="E26" s="10" t="s">
        <v>12</v>
      </c>
    </row>
    <row r="27" spans="1:5" ht="24">
      <c r="A27" s="6" t="s">
        <v>9</v>
      </c>
      <c r="B27" s="7" t="s">
        <v>10</v>
      </c>
      <c r="C27" s="8" t="s">
        <v>11</v>
      </c>
      <c r="D27" s="9">
        <v>69.430000000000007</v>
      </c>
      <c r="E27" s="10" t="s">
        <v>13</v>
      </c>
    </row>
    <row r="28" spans="1:5">
      <c r="A28" s="39" t="s">
        <v>14</v>
      </c>
      <c r="B28" s="40"/>
      <c r="C28" s="41"/>
      <c r="D28" s="14">
        <f>SUM(D26:D27)</f>
        <v>528.80999999999995</v>
      </c>
      <c r="E28" s="15"/>
    </row>
    <row r="29" spans="1:5" ht="24">
      <c r="A29" s="6" t="s">
        <v>179</v>
      </c>
      <c r="B29" s="7" t="s">
        <v>180</v>
      </c>
      <c r="C29" s="8" t="s">
        <v>20</v>
      </c>
      <c r="D29" s="9">
        <v>76.849999999999994</v>
      </c>
      <c r="E29" s="10" t="s">
        <v>181</v>
      </c>
    </row>
    <row r="30" spans="1:5" ht="24">
      <c r="A30" s="6" t="s">
        <v>179</v>
      </c>
      <c r="B30" s="7" t="s">
        <v>180</v>
      </c>
      <c r="C30" s="8" t="s">
        <v>20</v>
      </c>
      <c r="D30" s="9">
        <v>76.849999999999994</v>
      </c>
      <c r="E30" s="10" t="s">
        <v>181</v>
      </c>
    </row>
    <row r="31" spans="1:5" ht="24">
      <c r="A31" s="6" t="s">
        <v>179</v>
      </c>
      <c r="B31" s="7" t="s">
        <v>180</v>
      </c>
      <c r="C31" s="8" t="s">
        <v>20</v>
      </c>
      <c r="D31" s="9">
        <v>76.849999999999994</v>
      </c>
      <c r="E31" s="10" t="s">
        <v>181</v>
      </c>
    </row>
    <row r="32" spans="1:5" ht="24">
      <c r="A32" s="6" t="s">
        <v>179</v>
      </c>
      <c r="B32" s="7" t="s">
        <v>180</v>
      </c>
      <c r="C32" s="8" t="s">
        <v>20</v>
      </c>
      <c r="D32" s="9">
        <v>76.849999999999994</v>
      </c>
      <c r="E32" s="10" t="s">
        <v>181</v>
      </c>
    </row>
    <row r="33" spans="1:5">
      <c r="A33" s="11" t="s">
        <v>178</v>
      </c>
      <c r="B33" s="12"/>
      <c r="C33" s="13"/>
      <c r="D33" s="14">
        <v>307.39999999999998</v>
      </c>
      <c r="E33" s="15"/>
    </row>
    <row r="34" spans="1:5" ht="24">
      <c r="A34" s="6" t="s">
        <v>229</v>
      </c>
      <c r="B34" s="7" t="s">
        <v>231</v>
      </c>
      <c r="C34" s="8" t="s">
        <v>20</v>
      </c>
      <c r="D34" s="9">
        <v>150</v>
      </c>
      <c r="E34" s="10" t="s">
        <v>27</v>
      </c>
    </row>
    <row r="35" spans="1:5">
      <c r="A35" s="11" t="s">
        <v>230</v>
      </c>
      <c r="B35" s="12"/>
      <c r="C35" s="13"/>
      <c r="D35" s="14">
        <v>150</v>
      </c>
      <c r="E35" s="15"/>
    </row>
    <row r="36" spans="1:5" ht="24">
      <c r="A36" s="6" t="s">
        <v>232</v>
      </c>
      <c r="B36" s="7" t="s">
        <v>234</v>
      </c>
      <c r="C36" s="8" t="s">
        <v>20</v>
      </c>
      <c r="D36" s="9">
        <v>128.75</v>
      </c>
      <c r="E36" s="10" t="s">
        <v>103</v>
      </c>
    </row>
    <row r="37" spans="1:5">
      <c r="A37" s="11" t="s">
        <v>233</v>
      </c>
      <c r="B37" s="12"/>
      <c r="C37" s="13"/>
      <c r="D37" s="14">
        <v>128.75</v>
      </c>
      <c r="E37" s="15"/>
    </row>
    <row r="38" spans="1:5" ht="36">
      <c r="A38" s="6" t="s">
        <v>235</v>
      </c>
      <c r="B38" s="7" t="s">
        <v>237</v>
      </c>
      <c r="C38" s="8" t="s">
        <v>238</v>
      </c>
      <c r="D38" s="9">
        <v>350</v>
      </c>
      <c r="E38" s="10" t="s">
        <v>68</v>
      </c>
    </row>
    <row r="39" spans="1:5">
      <c r="A39" s="11" t="s">
        <v>236</v>
      </c>
      <c r="B39" s="12"/>
      <c r="C39" s="13"/>
      <c r="D39" s="14">
        <v>350</v>
      </c>
      <c r="E39" s="15"/>
    </row>
    <row r="40" spans="1:5" ht="24">
      <c r="A40" s="6" t="s">
        <v>239</v>
      </c>
      <c r="B40" s="7" t="s">
        <v>241</v>
      </c>
      <c r="C40" s="17" t="s">
        <v>242</v>
      </c>
      <c r="D40" s="9">
        <v>39.26</v>
      </c>
      <c r="E40" s="10" t="s">
        <v>27</v>
      </c>
    </row>
    <row r="41" spans="1:5">
      <c r="A41" s="39" t="s">
        <v>240</v>
      </c>
      <c r="B41" s="40"/>
      <c r="C41" s="41"/>
      <c r="D41" s="14">
        <v>39.26</v>
      </c>
      <c r="E41" s="15"/>
    </row>
    <row r="42" spans="1:5">
      <c r="A42" s="6" t="s">
        <v>138</v>
      </c>
      <c r="B42" s="7" t="s">
        <v>139</v>
      </c>
      <c r="C42" s="8" t="s">
        <v>20</v>
      </c>
      <c r="D42" s="9">
        <v>121.41</v>
      </c>
      <c r="E42" s="10" t="s">
        <v>140</v>
      </c>
    </row>
    <row r="43" spans="1:5">
      <c r="A43" s="39" t="s">
        <v>141</v>
      </c>
      <c r="B43" s="40"/>
      <c r="C43" s="41"/>
      <c r="D43" s="14">
        <v>121.41</v>
      </c>
      <c r="E43" s="15"/>
    </row>
    <row r="44" spans="1:5" ht="36">
      <c r="A44" s="6" t="s">
        <v>104</v>
      </c>
      <c r="B44" s="19" t="s">
        <v>105</v>
      </c>
      <c r="C44" s="8" t="s">
        <v>106</v>
      </c>
      <c r="D44" s="9">
        <v>246.65</v>
      </c>
      <c r="E44" s="10" t="s">
        <v>98</v>
      </c>
    </row>
    <row r="45" spans="1:5">
      <c r="A45" s="11" t="s">
        <v>107</v>
      </c>
      <c r="B45" s="12"/>
      <c r="C45" s="13"/>
      <c r="D45" s="14">
        <v>246.65</v>
      </c>
      <c r="E45" s="15"/>
    </row>
    <row r="46" spans="1:5">
      <c r="A46" s="6" t="s">
        <v>28</v>
      </c>
      <c r="B46" s="7" t="s">
        <v>29</v>
      </c>
      <c r="C46" s="8" t="s">
        <v>11</v>
      </c>
      <c r="D46" s="9">
        <v>30.41</v>
      </c>
      <c r="E46" s="10" t="s">
        <v>30</v>
      </c>
    </row>
    <row r="47" spans="1:5" ht="24">
      <c r="A47" s="6" t="s">
        <v>28</v>
      </c>
      <c r="B47" s="7" t="s">
        <v>29</v>
      </c>
      <c r="C47" s="8" t="s">
        <v>11</v>
      </c>
      <c r="D47" s="9">
        <v>8.3000000000000007</v>
      </c>
      <c r="E47" s="10" t="s">
        <v>27</v>
      </c>
    </row>
    <row r="48" spans="1:5">
      <c r="A48" s="11" t="s">
        <v>31</v>
      </c>
      <c r="B48" s="12"/>
      <c r="C48" s="13"/>
      <c r="D48" s="14">
        <f>SUM(D46:D47)</f>
        <v>38.71</v>
      </c>
      <c r="E48" s="15"/>
    </row>
    <row r="49" spans="1:5">
      <c r="A49" s="34" t="s">
        <v>243</v>
      </c>
      <c r="B49" s="7" t="s">
        <v>245</v>
      </c>
      <c r="C49" s="17" t="s">
        <v>11</v>
      </c>
      <c r="D49" s="9">
        <v>23.4</v>
      </c>
      <c r="E49" s="10" t="s">
        <v>246</v>
      </c>
    </row>
    <row r="50" spans="1:5">
      <c r="A50" s="39" t="s">
        <v>244</v>
      </c>
      <c r="B50" s="40"/>
      <c r="C50" s="41"/>
      <c r="D50" s="14">
        <f>SUM(D49:D49)</f>
        <v>23.4</v>
      </c>
      <c r="E50" s="15"/>
    </row>
    <row r="51" spans="1:5" ht="24">
      <c r="A51" s="16" t="s">
        <v>205</v>
      </c>
      <c r="B51" s="7" t="s">
        <v>44</v>
      </c>
      <c r="C51" s="17" t="s">
        <v>206</v>
      </c>
      <c r="D51" s="9">
        <v>21.6</v>
      </c>
      <c r="E51" s="10" t="s">
        <v>18</v>
      </c>
    </row>
    <row r="52" spans="1:5" ht="24">
      <c r="A52" s="16" t="s">
        <v>205</v>
      </c>
      <c r="B52" s="7" t="s">
        <v>44</v>
      </c>
      <c r="C52" s="17" t="s">
        <v>206</v>
      </c>
      <c r="D52" s="9">
        <v>2.3199999999999998</v>
      </c>
      <c r="E52" s="10" t="s">
        <v>18</v>
      </c>
    </row>
    <row r="53" spans="1:5" ht="24">
      <c r="A53" s="16" t="s">
        <v>205</v>
      </c>
      <c r="B53" s="7" t="s">
        <v>44</v>
      </c>
      <c r="C53" s="17" t="s">
        <v>206</v>
      </c>
      <c r="D53" s="9">
        <v>2.25</v>
      </c>
      <c r="E53" s="10" t="s">
        <v>18</v>
      </c>
    </row>
    <row r="54" spans="1:5">
      <c r="A54" s="39" t="s">
        <v>207</v>
      </c>
      <c r="B54" s="40"/>
      <c r="C54" s="41"/>
      <c r="D54" s="14">
        <v>26.17</v>
      </c>
      <c r="E54" s="15"/>
    </row>
    <row r="55" spans="1:5" ht="24">
      <c r="A55" s="16" t="s">
        <v>247</v>
      </c>
      <c r="B55" s="7" t="s">
        <v>109</v>
      </c>
      <c r="C55" s="17" t="s">
        <v>20</v>
      </c>
      <c r="D55" s="9">
        <v>13.8</v>
      </c>
      <c r="E55" s="10" t="s">
        <v>27</v>
      </c>
    </row>
    <row r="56" spans="1:5">
      <c r="A56" s="39" t="s">
        <v>248</v>
      </c>
      <c r="B56" s="40"/>
      <c r="C56" s="41"/>
      <c r="D56" s="14">
        <v>13.8</v>
      </c>
      <c r="E56" s="15"/>
    </row>
    <row r="57" spans="1:5">
      <c r="A57" s="16" t="s">
        <v>249</v>
      </c>
      <c r="B57" s="7" t="s">
        <v>251</v>
      </c>
      <c r="C57" s="17" t="s">
        <v>20</v>
      </c>
      <c r="D57" s="9">
        <v>10</v>
      </c>
      <c r="E57" s="10" t="s">
        <v>39</v>
      </c>
    </row>
    <row r="58" spans="1:5">
      <c r="A58" s="39" t="s">
        <v>250</v>
      </c>
      <c r="B58" s="40"/>
      <c r="C58" s="41"/>
      <c r="D58" s="14">
        <v>10</v>
      </c>
      <c r="E58" s="15"/>
    </row>
    <row r="59" spans="1:5" ht="24">
      <c r="A59" s="16" t="s">
        <v>121</v>
      </c>
      <c r="B59" s="7" t="s">
        <v>174</v>
      </c>
      <c r="C59" s="17" t="s">
        <v>20</v>
      </c>
      <c r="D59" s="9">
        <v>8</v>
      </c>
      <c r="E59" s="10" t="s">
        <v>252</v>
      </c>
    </row>
    <row r="60" spans="1:5">
      <c r="A60" s="39" t="s">
        <v>122</v>
      </c>
      <c r="B60" s="40"/>
      <c r="C60" s="41"/>
      <c r="D60" s="14">
        <v>8</v>
      </c>
      <c r="E60" s="15"/>
    </row>
    <row r="61" spans="1:5" ht="36">
      <c r="A61" s="16" t="s">
        <v>158</v>
      </c>
      <c r="B61" s="7" t="s">
        <v>159</v>
      </c>
      <c r="C61" s="17" t="s">
        <v>20</v>
      </c>
      <c r="D61" s="9">
        <v>5.18</v>
      </c>
      <c r="E61" s="10" t="s">
        <v>98</v>
      </c>
    </row>
    <row r="62" spans="1:5">
      <c r="A62" s="39" t="s">
        <v>160</v>
      </c>
      <c r="B62" s="40"/>
      <c r="C62" s="41"/>
      <c r="D62" s="14">
        <v>5.18</v>
      </c>
      <c r="E62" s="15"/>
    </row>
    <row r="63" spans="1:5">
      <c r="A63" s="35" t="s">
        <v>213</v>
      </c>
      <c r="B63" s="36"/>
      <c r="C63" s="37"/>
      <c r="D63" s="20">
        <f>SUM(D9,D11,D13,D15,D17,D19,D21,D23,D25,D28,D33,D35,D37,D39,D41,D43,D45,D48,D50,D54,D56,D58,D60,D62)</f>
        <v>4564.72</v>
      </c>
      <c r="E63" s="21"/>
    </row>
    <row r="67" spans="1:5" ht="13.5" customHeight="1"/>
    <row r="68" spans="1:5">
      <c r="A68" s="38" t="s">
        <v>0</v>
      </c>
      <c r="B68" s="38"/>
    </row>
    <row r="69" spans="1:5">
      <c r="A69" s="1" t="s">
        <v>1</v>
      </c>
    </row>
    <row r="70" spans="1:5">
      <c r="A70" s="1" t="s">
        <v>2</v>
      </c>
    </row>
    <row r="71" spans="1:5" ht="15" customHeight="1"/>
    <row r="72" spans="1:5" ht="15" customHeight="1">
      <c r="A72" s="38" t="s">
        <v>212</v>
      </c>
      <c r="B72" s="38"/>
      <c r="C72" s="1"/>
      <c r="D72" s="1"/>
      <c r="E72" s="1"/>
    </row>
    <row r="73" spans="1:5" ht="15" customHeight="1">
      <c r="A73" s="22"/>
      <c r="B73" s="22"/>
      <c r="C73" s="1"/>
      <c r="D73" s="1"/>
      <c r="E73" s="1"/>
    </row>
    <row r="74" spans="1:5">
      <c r="A74" s="23" t="s">
        <v>46</v>
      </c>
      <c r="B74" s="3"/>
      <c r="C74" s="1"/>
      <c r="D74" s="1"/>
      <c r="E74" s="1"/>
    </row>
    <row r="75" spans="1:5">
      <c r="A75" s="24" t="s">
        <v>47</v>
      </c>
      <c r="B75" s="25" t="s">
        <v>8</v>
      </c>
    </row>
    <row r="76" spans="1:5">
      <c r="A76" s="26">
        <v>1065</v>
      </c>
      <c r="B76" s="27" t="s">
        <v>48</v>
      </c>
    </row>
    <row r="77" spans="1:5">
      <c r="A77" s="28">
        <v>1065</v>
      </c>
      <c r="B77" s="29" t="s">
        <v>214</v>
      </c>
    </row>
  </sheetData>
  <mergeCells count="23">
    <mergeCell ref="A41:C41"/>
    <mergeCell ref="A2:E2"/>
    <mergeCell ref="A3:E3"/>
    <mergeCell ref="A6:E6"/>
    <mergeCell ref="A9:C9"/>
    <mergeCell ref="A11:C11"/>
    <mergeCell ref="A15:C15"/>
    <mergeCell ref="A13:C13"/>
    <mergeCell ref="A17:C17"/>
    <mergeCell ref="A19:C19"/>
    <mergeCell ref="A21:C21"/>
    <mergeCell ref="A23:C23"/>
    <mergeCell ref="A28:C28"/>
    <mergeCell ref="A72:B72"/>
    <mergeCell ref="A58:C58"/>
    <mergeCell ref="A60:C60"/>
    <mergeCell ref="A62:C62"/>
    <mergeCell ref="A50:C50"/>
    <mergeCell ref="A43:C43"/>
    <mergeCell ref="A54:C54"/>
    <mergeCell ref="A56:C56"/>
    <mergeCell ref="A63:C63"/>
    <mergeCell ref="A68:B6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5FE6-DAB7-4A7A-A93D-A30D55538E1D}">
  <dimension ref="A1:F65"/>
  <sheetViews>
    <sheetView tabSelected="1" topLeftCell="A7" workbookViewId="0">
      <selection activeCell="I50" sqref="I50"/>
    </sheetView>
  </sheetViews>
  <sheetFormatPr defaultRowHeight="1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  <col min="8" max="8" width="18.140625" customWidth="1"/>
  </cols>
  <sheetData>
    <row r="1" spans="1:6" ht="15" customHeight="1">
      <c r="A1" s="1" t="s">
        <v>0</v>
      </c>
      <c r="B1" s="1"/>
      <c r="C1" s="1"/>
      <c r="D1" s="1"/>
      <c r="E1" s="1"/>
    </row>
    <row r="2" spans="1:6" ht="15" customHeight="1">
      <c r="A2" s="42" t="s">
        <v>1</v>
      </c>
      <c r="B2" s="42"/>
      <c r="C2" s="42"/>
      <c r="D2" s="42"/>
      <c r="E2" s="42"/>
    </row>
    <row r="3" spans="1:6" ht="15" customHeight="1">
      <c r="A3" s="42" t="s">
        <v>2</v>
      </c>
      <c r="B3" s="42"/>
      <c r="C3" s="42"/>
      <c r="D3" s="42"/>
      <c r="E3" s="42"/>
    </row>
    <row r="4" spans="1:6" ht="15" customHeight="1">
      <c r="A4" s="2"/>
      <c r="B4" s="2"/>
      <c r="C4" s="2"/>
      <c r="D4" s="2"/>
      <c r="E4" s="2"/>
    </row>
    <row r="5" spans="1:6">
      <c r="A5" s="1" t="s">
        <v>3</v>
      </c>
    </row>
    <row r="6" spans="1:6" ht="15" customHeight="1">
      <c r="A6" s="43" t="s">
        <v>253</v>
      </c>
      <c r="B6" s="43"/>
      <c r="C6" s="43"/>
      <c r="D6" s="43"/>
      <c r="E6" s="43"/>
      <c r="F6" s="4"/>
    </row>
    <row r="7" spans="1:6" ht="4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>
      <c r="A9" s="6" t="s">
        <v>9</v>
      </c>
      <c r="B9" s="7" t="s">
        <v>10</v>
      </c>
      <c r="C9" s="8" t="s">
        <v>11</v>
      </c>
      <c r="D9" s="9">
        <v>466.36</v>
      </c>
      <c r="E9" s="10" t="s">
        <v>12</v>
      </c>
    </row>
    <row r="10" spans="1:6" ht="24">
      <c r="A10" s="6" t="s">
        <v>9</v>
      </c>
      <c r="B10" s="7" t="s">
        <v>10</v>
      </c>
      <c r="C10" s="8" t="s">
        <v>11</v>
      </c>
      <c r="D10" s="9">
        <v>68.59</v>
      </c>
      <c r="E10" s="10" t="s">
        <v>13</v>
      </c>
    </row>
    <row r="11" spans="1:6" ht="60">
      <c r="A11" s="6" t="s">
        <v>9</v>
      </c>
      <c r="B11" s="7" t="s">
        <v>10</v>
      </c>
      <c r="C11" s="8" t="s">
        <v>11</v>
      </c>
      <c r="D11" s="9">
        <v>5767.91</v>
      </c>
      <c r="E11" s="10" t="s">
        <v>81</v>
      </c>
    </row>
    <row r="12" spans="1:6">
      <c r="A12" s="39" t="s">
        <v>14</v>
      </c>
      <c r="B12" s="40"/>
      <c r="C12" s="41"/>
      <c r="D12" s="14">
        <v>12070.77</v>
      </c>
      <c r="E12" s="15"/>
    </row>
    <row r="13" spans="1:6" ht="24">
      <c r="A13" s="6" t="s">
        <v>15</v>
      </c>
      <c r="B13" s="7" t="s">
        <v>16</v>
      </c>
      <c r="C13" s="8" t="s">
        <v>17</v>
      </c>
      <c r="D13" s="9">
        <v>32.18</v>
      </c>
      <c r="E13" s="10" t="s">
        <v>18</v>
      </c>
    </row>
    <row r="14" spans="1:6">
      <c r="A14" s="39" t="s">
        <v>19</v>
      </c>
      <c r="B14" s="40"/>
      <c r="C14" s="41"/>
      <c r="D14" s="14">
        <v>32.18</v>
      </c>
      <c r="E14" s="15"/>
    </row>
    <row r="15" spans="1:6" ht="36">
      <c r="A15" s="6" t="s">
        <v>96</v>
      </c>
      <c r="B15" s="7" t="s">
        <v>97</v>
      </c>
      <c r="C15" s="8" t="s">
        <v>20</v>
      </c>
      <c r="D15" s="9">
        <v>152.19</v>
      </c>
      <c r="E15" s="10" t="s">
        <v>98</v>
      </c>
    </row>
    <row r="16" spans="1:6" ht="36">
      <c r="A16" s="6" t="s">
        <v>96</v>
      </c>
      <c r="B16" s="7" t="s">
        <v>97</v>
      </c>
      <c r="C16" s="8" t="s">
        <v>20</v>
      </c>
      <c r="D16" s="9">
        <v>7.14</v>
      </c>
      <c r="E16" s="10" t="s">
        <v>98</v>
      </c>
    </row>
    <row r="17" spans="1:5">
      <c r="A17" s="39" t="s">
        <v>99</v>
      </c>
      <c r="B17" s="40"/>
      <c r="C17" s="41"/>
      <c r="D17" s="14">
        <v>159.33000000000001</v>
      </c>
      <c r="E17" s="15"/>
    </row>
    <row r="18" spans="1:5">
      <c r="A18" s="6" t="s">
        <v>61</v>
      </c>
      <c r="B18" s="7" t="s">
        <v>62</v>
      </c>
      <c r="C18" s="8" t="s">
        <v>20</v>
      </c>
      <c r="D18" s="9">
        <v>128.80000000000001</v>
      </c>
      <c r="E18" s="10" t="s">
        <v>30</v>
      </c>
    </row>
    <row r="19" spans="1:5">
      <c r="A19" s="39" t="s">
        <v>63</v>
      </c>
      <c r="B19" s="40"/>
      <c r="C19" s="41"/>
      <c r="D19" s="14">
        <v>128.80000000000001</v>
      </c>
      <c r="E19" s="15"/>
    </row>
    <row r="20" spans="1:5" ht="24">
      <c r="A20" s="6" t="s">
        <v>179</v>
      </c>
      <c r="B20" s="7" t="s">
        <v>180</v>
      </c>
      <c r="C20" s="8" t="s">
        <v>20</v>
      </c>
      <c r="D20" s="9">
        <v>76.849999999999994</v>
      </c>
      <c r="E20" s="10" t="s">
        <v>181</v>
      </c>
    </row>
    <row r="21" spans="1:5" ht="24">
      <c r="A21" s="6" t="s">
        <v>179</v>
      </c>
      <c r="B21" s="7" t="s">
        <v>180</v>
      </c>
      <c r="C21" s="8" t="s">
        <v>20</v>
      </c>
      <c r="D21" s="9">
        <v>76.849999999999994</v>
      </c>
      <c r="E21" s="10" t="s">
        <v>181</v>
      </c>
    </row>
    <row r="22" spans="1:5" ht="24">
      <c r="A22" s="6" t="s">
        <v>179</v>
      </c>
      <c r="B22" s="7" t="s">
        <v>180</v>
      </c>
      <c r="C22" s="8" t="s">
        <v>20</v>
      </c>
      <c r="D22" s="9">
        <v>76.849999999999994</v>
      </c>
      <c r="E22" s="10" t="s">
        <v>181</v>
      </c>
    </row>
    <row r="23" spans="1:5" ht="24">
      <c r="A23" s="6" t="s">
        <v>179</v>
      </c>
      <c r="B23" s="7" t="s">
        <v>180</v>
      </c>
      <c r="C23" s="8" t="s">
        <v>20</v>
      </c>
      <c r="D23" s="9">
        <v>76.849999999999994</v>
      </c>
      <c r="E23" s="10" t="s">
        <v>181</v>
      </c>
    </row>
    <row r="24" spans="1:5">
      <c r="A24" s="11" t="s">
        <v>178</v>
      </c>
      <c r="B24" s="12"/>
      <c r="C24" s="13"/>
      <c r="D24" s="14">
        <v>307.39999999999998</v>
      </c>
      <c r="E24" s="15"/>
    </row>
    <row r="25" spans="1:5">
      <c r="A25" s="6" t="s">
        <v>256</v>
      </c>
      <c r="B25" s="7" t="s">
        <v>258</v>
      </c>
      <c r="C25" s="8" t="s">
        <v>20</v>
      </c>
      <c r="D25" s="9">
        <v>832.35</v>
      </c>
      <c r="E25" s="10" t="s">
        <v>39</v>
      </c>
    </row>
    <row r="26" spans="1:5">
      <c r="A26" s="39" t="s">
        <v>257</v>
      </c>
      <c r="B26" s="40"/>
      <c r="C26" s="41"/>
      <c r="D26" s="14">
        <v>832.35</v>
      </c>
      <c r="E26" s="15"/>
    </row>
    <row r="27" spans="1:5" ht="24">
      <c r="A27" s="6" t="s">
        <v>21</v>
      </c>
      <c r="B27" s="7" t="s">
        <v>22</v>
      </c>
      <c r="C27" s="8" t="s">
        <v>20</v>
      </c>
      <c r="D27" s="9">
        <v>82.18</v>
      </c>
      <c r="E27" s="10" t="s">
        <v>23</v>
      </c>
    </row>
    <row r="28" spans="1:5">
      <c r="A28" s="39" t="s">
        <v>24</v>
      </c>
      <c r="B28" s="40"/>
      <c r="C28" s="41"/>
      <c r="D28" s="14">
        <v>82.18</v>
      </c>
      <c r="E28" s="15"/>
    </row>
    <row r="29" spans="1:5" ht="36">
      <c r="A29" s="6" t="s">
        <v>259</v>
      </c>
      <c r="B29" s="7" t="s">
        <v>261</v>
      </c>
      <c r="C29" s="8" t="s">
        <v>224</v>
      </c>
      <c r="D29" s="9">
        <v>436.05</v>
      </c>
      <c r="E29" s="10" t="s">
        <v>98</v>
      </c>
    </row>
    <row r="30" spans="1:5">
      <c r="A30" s="39" t="s">
        <v>260</v>
      </c>
      <c r="B30" s="40"/>
      <c r="C30" s="41"/>
      <c r="D30" s="14">
        <v>436.05</v>
      </c>
      <c r="E30" s="15"/>
    </row>
    <row r="31" spans="1:5" ht="24">
      <c r="A31" s="6" t="s">
        <v>262</v>
      </c>
      <c r="B31" s="7" t="s">
        <v>264</v>
      </c>
      <c r="C31" s="8" t="s">
        <v>25</v>
      </c>
      <c r="D31" s="9">
        <v>19.989999999999998</v>
      </c>
      <c r="E31" s="10" t="s">
        <v>103</v>
      </c>
    </row>
    <row r="32" spans="1:5">
      <c r="A32" s="11" t="s">
        <v>263</v>
      </c>
      <c r="B32" s="12"/>
      <c r="C32" s="13"/>
      <c r="D32" s="14">
        <v>19.989999999999998</v>
      </c>
      <c r="E32" s="15"/>
    </row>
    <row r="33" spans="1:5" ht="24">
      <c r="A33" s="6" t="s">
        <v>28</v>
      </c>
      <c r="B33" s="7" t="s">
        <v>29</v>
      </c>
      <c r="C33" s="8" t="s">
        <v>11</v>
      </c>
      <c r="D33" s="9">
        <v>8.3000000000000007</v>
      </c>
      <c r="E33" s="10" t="s">
        <v>27</v>
      </c>
    </row>
    <row r="34" spans="1:5">
      <c r="A34" s="6" t="s">
        <v>28</v>
      </c>
      <c r="B34" s="7" t="s">
        <v>29</v>
      </c>
      <c r="C34" s="8" t="s">
        <v>11</v>
      </c>
      <c r="D34" s="9">
        <v>31.16</v>
      </c>
      <c r="E34" s="10" t="s">
        <v>30</v>
      </c>
    </row>
    <row r="35" spans="1:5">
      <c r="A35" s="11" t="s">
        <v>31</v>
      </c>
      <c r="B35" s="12"/>
      <c r="C35" s="13"/>
      <c r="D35" s="14">
        <v>39.46</v>
      </c>
      <c r="E35" s="15"/>
    </row>
    <row r="36" spans="1:5" ht="24">
      <c r="A36" s="6" t="s">
        <v>167</v>
      </c>
      <c r="B36" s="7" t="s">
        <v>168</v>
      </c>
      <c r="C36" s="8" t="s">
        <v>11</v>
      </c>
      <c r="D36" s="9">
        <v>30</v>
      </c>
      <c r="E36" s="10" t="s">
        <v>103</v>
      </c>
    </row>
    <row r="37" spans="1:5">
      <c r="A37" s="39" t="s">
        <v>170</v>
      </c>
      <c r="B37" s="40"/>
      <c r="C37" s="41"/>
      <c r="D37" s="14">
        <v>30</v>
      </c>
      <c r="E37" s="15"/>
    </row>
    <row r="38" spans="1:5" ht="24">
      <c r="A38" s="6" t="s">
        <v>36</v>
      </c>
      <c r="B38" s="19" t="s">
        <v>37</v>
      </c>
      <c r="C38" s="8" t="s">
        <v>38</v>
      </c>
      <c r="D38" s="9">
        <v>40</v>
      </c>
      <c r="E38" s="10" t="s">
        <v>27</v>
      </c>
    </row>
    <row r="39" spans="1:5">
      <c r="A39" s="11" t="s">
        <v>40</v>
      </c>
      <c r="B39" s="12"/>
      <c r="C39" s="13"/>
      <c r="D39" s="14">
        <v>40</v>
      </c>
      <c r="E39" s="15"/>
    </row>
    <row r="40" spans="1:5" ht="36">
      <c r="A40" s="6" t="s">
        <v>119</v>
      </c>
      <c r="B40" s="7" t="s">
        <v>265</v>
      </c>
      <c r="C40" s="8" t="s">
        <v>20</v>
      </c>
      <c r="D40" s="9">
        <v>2.56</v>
      </c>
      <c r="E40" s="10" t="s">
        <v>98</v>
      </c>
    </row>
    <row r="41" spans="1:5">
      <c r="A41" s="39" t="s">
        <v>120</v>
      </c>
      <c r="B41" s="40"/>
      <c r="C41" s="41"/>
      <c r="D41" s="14">
        <v>2.56</v>
      </c>
      <c r="E41" s="15"/>
    </row>
    <row r="42" spans="1:5" ht="36">
      <c r="A42" s="16" t="s">
        <v>74</v>
      </c>
      <c r="B42" s="7" t="s">
        <v>76</v>
      </c>
      <c r="C42" s="17" t="s">
        <v>20</v>
      </c>
      <c r="D42" s="9">
        <v>22.19</v>
      </c>
      <c r="E42" s="10" t="s">
        <v>73</v>
      </c>
    </row>
    <row r="43" spans="1:5">
      <c r="A43" s="39" t="s">
        <v>75</v>
      </c>
      <c r="B43" s="40"/>
      <c r="C43" s="41"/>
      <c r="D43" s="14">
        <v>22.19</v>
      </c>
      <c r="E43" s="15"/>
    </row>
    <row r="44" spans="1:5" ht="24">
      <c r="A44" s="16" t="s">
        <v>205</v>
      </c>
      <c r="B44" s="7" t="s">
        <v>44</v>
      </c>
      <c r="C44" s="17" t="s">
        <v>206</v>
      </c>
      <c r="D44" s="9">
        <v>2.3199999999999998</v>
      </c>
      <c r="E44" s="10" t="s">
        <v>18</v>
      </c>
    </row>
    <row r="45" spans="1:5" ht="24">
      <c r="A45" s="16" t="s">
        <v>205</v>
      </c>
      <c r="B45" s="7" t="s">
        <v>44</v>
      </c>
      <c r="C45" s="17" t="s">
        <v>206</v>
      </c>
      <c r="D45" s="9">
        <v>2.3199999999999998</v>
      </c>
      <c r="E45" s="10" t="s">
        <v>18</v>
      </c>
    </row>
    <row r="46" spans="1:5">
      <c r="A46" s="39" t="s">
        <v>207</v>
      </c>
      <c r="B46" s="40"/>
      <c r="C46" s="41"/>
      <c r="D46" s="14">
        <v>4.6399999999999997</v>
      </c>
      <c r="E46" s="15"/>
    </row>
    <row r="47" spans="1:5" ht="24">
      <c r="A47" s="6" t="s">
        <v>161</v>
      </c>
      <c r="B47" s="7" t="s">
        <v>163</v>
      </c>
      <c r="C47" s="8" t="s">
        <v>20</v>
      </c>
      <c r="D47" s="9">
        <v>14</v>
      </c>
      <c r="E47" s="10" t="s">
        <v>27</v>
      </c>
    </row>
    <row r="48" spans="1:5">
      <c r="A48" s="11" t="s">
        <v>162</v>
      </c>
      <c r="B48" s="12"/>
      <c r="C48" s="13"/>
      <c r="D48" s="14">
        <v>14</v>
      </c>
      <c r="E48" s="15"/>
    </row>
    <row r="49" spans="1:5" ht="24">
      <c r="A49" s="16" t="s">
        <v>249</v>
      </c>
      <c r="B49" s="7" t="s">
        <v>251</v>
      </c>
      <c r="C49" s="17" t="s">
        <v>20</v>
      </c>
      <c r="D49" s="9">
        <v>4</v>
      </c>
      <c r="E49" s="10" t="s">
        <v>52</v>
      </c>
    </row>
    <row r="50" spans="1:5">
      <c r="A50" s="39" t="s">
        <v>250</v>
      </c>
      <c r="B50" s="40"/>
      <c r="C50" s="41"/>
      <c r="D50" s="14">
        <v>4</v>
      </c>
      <c r="E50" s="15"/>
    </row>
    <row r="51" spans="1:5">
      <c r="A51" s="35" t="s">
        <v>254</v>
      </c>
      <c r="B51" s="36"/>
      <c r="C51" s="37"/>
      <c r="D51" s="20">
        <f>SUM(D12,D14,D17,D19,D24,D26,D28,D30,D32,D35,D37,D39,E56,D41,D43,D46,D48,D50)</f>
        <v>14225.899999999998</v>
      </c>
      <c r="E51" s="21"/>
    </row>
    <row r="55" spans="1:5" ht="13.5" customHeight="1"/>
    <row r="56" spans="1:5">
      <c r="A56" s="38" t="s">
        <v>0</v>
      </c>
      <c r="B56" s="38"/>
    </row>
    <row r="57" spans="1:5">
      <c r="A57" s="1" t="s">
        <v>1</v>
      </c>
    </row>
    <row r="58" spans="1:5">
      <c r="A58" s="1" t="s">
        <v>2</v>
      </c>
    </row>
    <row r="59" spans="1:5" ht="15" customHeight="1"/>
    <row r="60" spans="1:5" ht="15" customHeight="1">
      <c r="A60" s="38" t="s">
        <v>253</v>
      </c>
      <c r="B60" s="38"/>
      <c r="C60" s="1"/>
      <c r="D60" s="1"/>
      <c r="E60" s="1"/>
    </row>
    <row r="61" spans="1:5" ht="15" customHeight="1">
      <c r="A61" s="22"/>
      <c r="B61" s="22"/>
      <c r="C61" s="1"/>
      <c r="D61" s="1"/>
      <c r="E61" s="1"/>
    </row>
    <row r="62" spans="1:5">
      <c r="A62" s="23" t="s">
        <v>46</v>
      </c>
      <c r="B62" s="3"/>
      <c r="C62" s="1"/>
      <c r="D62" s="1"/>
      <c r="E62" s="1"/>
    </row>
    <row r="63" spans="1:5">
      <c r="A63" s="24" t="s">
        <v>47</v>
      </c>
      <c r="B63" s="25" t="s">
        <v>8</v>
      </c>
    </row>
    <row r="64" spans="1:5">
      <c r="A64" s="26">
        <v>1707.65</v>
      </c>
      <c r="B64" s="27" t="s">
        <v>48</v>
      </c>
    </row>
    <row r="65" spans="1:2">
      <c r="A65" s="28">
        <v>1707.65</v>
      </c>
      <c r="B65" s="29" t="s">
        <v>255</v>
      </c>
    </row>
  </sheetData>
  <mergeCells count="18">
    <mergeCell ref="A19:C19"/>
    <mergeCell ref="A26:C26"/>
    <mergeCell ref="A28:C28"/>
    <mergeCell ref="A30:C30"/>
    <mergeCell ref="A2:E2"/>
    <mergeCell ref="A3:E3"/>
    <mergeCell ref="A6:E6"/>
    <mergeCell ref="A12:C12"/>
    <mergeCell ref="A14:C14"/>
    <mergeCell ref="A17:C17"/>
    <mergeCell ref="A51:C51"/>
    <mergeCell ref="A56:B56"/>
    <mergeCell ref="A60:B60"/>
    <mergeCell ref="A37:C37"/>
    <mergeCell ref="A43:C43"/>
    <mergeCell ref="A41:C41"/>
    <mergeCell ref="A46:C46"/>
    <mergeCell ref="A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</vt:lpstr>
      <vt:lpstr>Veljača</vt:lpstr>
      <vt:lpstr>Ožujak</vt:lpstr>
      <vt:lpstr>Travanj</vt:lpstr>
      <vt:lpstr>Svibanj</vt:lpstr>
      <vt:lpstr>Lipanj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Babić</dc:creator>
  <cp:lastModifiedBy>Sara Babić</cp:lastModifiedBy>
  <dcterms:created xsi:type="dcterms:W3CDTF">2026-02-16T08:16:39Z</dcterms:created>
  <dcterms:modified xsi:type="dcterms:W3CDTF">2026-07-14T06:09:57Z</dcterms:modified>
</cp:coreProperties>
</file>